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20730" windowHeight="1176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25725"/>
</workbook>
</file>

<file path=xl/calcChain.xml><?xml version="1.0" encoding="utf-8"?>
<calcChain xmlns="http://schemas.openxmlformats.org/spreadsheetml/2006/main">
  <c r="D27" i="3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L27" l="1"/>
  <c r="L8" l="1"/>
  <c r="C184" i="6" l="1"/>
  <c r="O184"/>
  <c r="C8" i="2"/>
  <c r="C153" i="6"/>
  <c r="C156"/>
  <c r="J165"/>
  <c r="C165"/>
  <c r="H190"/>
  <c r="H183"/>
  <c r="H181"/>
  <c r="H177"/>
  <c r="H171"/>
  <c r="H172"/>
  <c r="H173"/>
  <c r="H174"/>
  <c r="H170"/>
  <c r="H167"/>
  <c r="H144"/>
  <c r="H133"/>
  <c r="H131"/>
  <c r="H122"/>
  <c r="H118"/>
  <c r="H113"/>
  <c r="H109"/>
  <c r="H110"/>
  <c r="H111"/>
  <c r="H112"/>
  <c r="H114"/>
  <c r="H115"/>
  <c r="H89"/>
  <c r="H74"/>
  <c r="H68"/>
  <c r="H56"/>
  <c r="H40"/>
  <c r="C10" i="5"/>
  <c r="H10"/>
  <c r="C8" i="3"/>
  <c r="D7" i="2"/>
  <c r="C24"/>
  <c r="E7"/>
  <c r="F7"/>
  <c r="G7"/>
  <c r="H7"/>
  <c r="I7"/>
  <c r="J7"/>
  <c r="K7"/>
  <c r="L7"/>
  <c r="M7"/>
  <c r="N7"/>
  <c r="C9"/>
  <c r="C10"/>
  <c r="C11"/>
  <c r="C12"/>
  <c r="C13"/>
  <c r="C14"/>
  <c r="C15"/>
  <c r="C25"/>
  <c r="H166" i="6"/>
  <c r="H168"/>
  <c r="H169"/>
  <c r="H175"/>
  <c r="H176"/>
  <c r="H178"/>
  <c r="H180"/>
  <c r="H182"/>
  <c r="H157"/>
  <c r="H158"/>
  <c r="H159"/>
  <c r="H160"/>
  <c r="H161"/>
  <c r="H162"/>
  <c r="H163"/>
  <c r="H164"/>
  <c r="H154"/>
  <c r="H155"/>
  <c r="E8" i="3"/>
  <c r="G8"/>
  <c r="F31" i="4"/>
  <c r="E31"/>
  <c r="D31"/>
  <c r="D8" s="1"/>
  <c r="E156" i="6"/>
  <c r="E153"/>
  <c r="E165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1"/>
  <c r="H42"/>
  <c r="H43"/>
  <c r="H44"/>
  <c r="H45"/>
  <c r="H46"/>
  <c r="H47"/>
  <c r="H48"/>
  <c r="H49"/>
  <c r="H50"/>
  <c r="H51"/>
  <c r="H52"/>
  <c r="H53"/>
  <c r="H54"/>
  <c r="H55"/>
  <c r="H57"/>
  <c r="H58"/>
  <c r="H59"/>
  <c r="H60"/>
  <c r="H61"/>
  <c r="H62"/>
  <c r="H63"/>
  <c r="H64"/>
  <c r="H65"/>
  <c r="H66"/>
  <c r="H67"/>
  <c r="H69"/>
  <c r="H70"/>
  <c r="H71"/>
  <c r="H72"/>
  <c r="H73"/>
  <c r="H75"/>
  <c r="H76"/>
  <c r="H77"/>
  <c r="H78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16"/>
  <c r="H108"/>
  <c r="H117"/>
  <c r="H179"/>
  <c r="H119"/>
  <c r="H120"/>
  <c r="H121"/>
  <c r="H123"/>
  <c r="H124"/>
  <c r="H125"/>
  <c r="H126"/>
  <c r="H127"/>
  <c r="H128"/>
  <c r="H129"/>
  <c r="H130"/>
  <c r="H132"/>
  <c r="H134"/>
  <c r="H135"/>
  <c r="H136"/>
  <c r="H137"/>
  <c r="H138"/>
  <c r="H139"/>
  <c r="H140"/>
  <c r="H141"/>
  <c r="H142"/>
  <c r="H143"/>
  <c r="H145"/>
  <c r="H146"/>
  <c r="H147"/>
  <c r="H148"/>
  <c r="H149"/>
  <c r="H150"/>
  <c r="H151"/>
  <c r="H152"/>
  <c r="O165"/>
  <c r="O153"/>
  <c r="O156"/>
  <c r="M8" i="3"/>
  <c r="G153" i="6"/>
  <c r="G156"/>
  <c r="G165"/>
  <c r="D165"/>
  <c r="C18" i="2"/>
  <c r="F8" i="4"/>
  <c r="F37"/>
  <c r="D37"/>
  <c r="D156" i="6"/>
  <c r="D153"/>
  <c r="D184"/>
  <c r="F156"/>
  <c r="I156"/>
  <c r="I153"/>
  <c r="I165"/>
  <c r="J156"/>
  <c r="K156"/>
  <c r="L156"/>
  <c r="M156"/>
  <c r="M153"/>
  <c r="M165"/>
  <c r="N156"/>
  <c r="P156"/>
  <c r="Q156"/>
  <c r="Q184"/>
  <c r="P184"/>
  <c r="Q165"/>
  <c r="Q153"/>
  <c r="P165"/>
  <c r="N165"/>
  <c r="L165"/>
  <c r="K165"/>
  <c r="F165"/>
  <c r="F153"/>
  <c r="J153"/>
  <c r="K153"/>
  <c r="L153"/>
  <c r="N153"/>
  <c r="P153"/>
  <c r="F8" i="3"/>
  <c r="K37" i="4"/>
  <c r="L37"/>
  <c r="J37"/>
  <c r="E37"/>
  <c r="G37"/>
  <c r="C5" i="8"/>
  <c r="D26" i="7"/>
  <c r="E26"/>
  <c r="G26"/>
  <c r="H26"/>
  <c r="I26"/>
  <c r="C26"/>
  <c r="F9"/>
  <c r="F8"/>
  <c r="F10"/>
  <c r="F11"/>
  <c r="F12"/>
  <c r="F13"/>
  <c r="F14"/>
  <c r="F15"/>
  <c r="F16"/>
  <c r="F17"/>
  <c r="F18"/>
  <c r="F19"/>
  <c r="F20"/>
  <c r="F21"/>
  <c r="F22"/>
  <c r="F23"/>
  <c r="F24"/>
  <c r="F25"/>
  <c r="C11" i="5"/>
  <c r="H11"/>
  <c r="C12"/>
  <c r="H12"/>
  <c r="C13"/>
  <c r="H13"/>
  <c r="C14"/>
  <c r="H14"/>
  <c r="C15"/>
  <c r="H15"/>
  <c r="C16"/>
  <c r="H16"/>
  <c r="C9"/>
  <c r="D8"/>
  <c r="E8"/>
  <c r="F8"/>
  <c r="G8"/>
  <c r="I8"/>
  <c r="C32" i="4"/>
  <c r="C33"/>
  <c r="C34"/>
  <c r="C35"/>
  <c r="C36"/>
  <c r="C38"/>
  <c r="C39"/>
  <c r="C40"/>
  <c r="C41"/>
  <c r="C42"/>
  <c r="C10"/>
  <c r="C11"/>
  <c r="C12"/>
  <c r="C13"/>
  <c r="C14"/>
  <c r="C15"/>
  <c r="C16"/>
  <c r="C17"/>
  <c r="C18"/>
  <c r="C23"/>
  <c r="C24"/>
  <c r="C25"/>
  <c r="C26"/>
  <c r="C27"/>
  <c r="C28"/>
  <c r="C29"/>
  <c r="C30"/>
  <c r="C9"/>
  <c r="G31"/>
  <c r="G8" s="1"/>
  <c r="H31"/>
  <c r="H8" s="1"/>
  <c r="H7" s="1"/>
  <c r="I31"/>
  <c r="I8" s="1"/>
  <c r="I7" s="1"/>
  <c r="J31"/>
  <c r="J8" s="1"/>
  <c r="J7" s="1"/>
  <c r="K31"/>
  <c r="K8" s="1"/>
  <c r="L31"/>
  <c r="L8" s="1"/>
  <c r="L7" s="1"/>
  <c r="M31"/>
  <c r="M8" s="1"/>
  <c r="M7" s="1"/>
  <c r="N31"/>
  <c r="N8" s="1"/>
  <c r="N7" s="1"/>
  <c r="H8" i="3"/>
  <c r="I8"/>
  <c r="J8"/>
  <c r="K8"/>
  <c r="S8" i="6" s="1"/>
  <c r="N8" i="3"/>
  <c r="O8"/>
  <c r="P8"/>
  <c r="Q8"/>
  <c r="C16" i="2"/>
  <c r="C17"/>
  <c r="C19"/>
  <c r="C20"/>
  <c r="C21"/>
  <c r="C22"/>
  <c r="C23"/>
  <c r="C22" i="4"/>
  <c r="C21"/>
  <c r="C20"/>
  <c r="C19"/>
  <c r="E8"/>
  <c r="E7" s="1"/>
  <c r="J8" i="6"/>
  <c r="M8"/>
  <c r="L8"/>
  <c r="G8"/>
  <c r="D8"/>
  <c r="P8"/>
  <c r="F8"/>
  <c r="E8"/>
  <c r="I8"/>
  <c r="H165"/>
  <c r="K8"/>
  <c r="Q8"/>
  <c r="N8"/>
  <c r="O8"/>
  <c r="H156"/>
  <c r="H153"/>
  <c r="F26" i="7" l="1"/>
  <c r="K7" i="4"/>
  <c r="G7"/>
  <c r="F7"/>
  <c r="C37"/>
  <c r="D7"/>
  <c r="C31"/>
  <c r="C8" i="6"/>
  <c r="H8"/>
  <c r="C8" i="5"/>
  <c r="C8" i="4"/>
  <c r="C7" s="1"/>
  <c r="H9" i="5"/>
  <c r="H8" s="1"/>
  <c r="D8" i="3"/>
  <c r="R8" i="6" s="1"/>
  <c r="C7" i="2"/>
</calcChain>
</file>

<file path=xl/sharedStrings.xml><?xml version="1.0" encoding="utf-8"?>
<sst xmlns="http://schemas.openxmlformats.org/spreadsheetml/2006/main" count="656" uniqueCount="455">
  <si>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</si>
  <si>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</si>
  <si>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</si>
  <si>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</si>
  <si>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</si>
  <si>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</si>
  <si>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</si>
  <si>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</si>
  <si>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</si>
  <si>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</si>
  <si>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</si>
  <si>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</si>
  <si>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</si>
  <si>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</si>
  <si>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</si>
  <si>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</si>
  <si>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</si>
  <si>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</si>
  <si>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</si>
  <si>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</si>
  <si>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</si>
  <si>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</si>
  <si>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</si>
  <si>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</si>
  <si>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</si>
  <si>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</si>
  <si>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</si>
  <si>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</si>
  <si>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</si>
  <si>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</si>
  <si>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</si>
  <si>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</si>
  <si>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</si>
  <si>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</si>
  <si>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</si>
  <si>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</si>
  <si>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</si>
  <si>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</si>
  <si>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</si>
  <si>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</si>
  <si>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</si>
  <si>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</si>
  <si>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</si>
  <si>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</si>
  <si>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</si>
  <si>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</si>
  <si>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</si>
  <si>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</si>
  <si>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</si>
  <si>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</si>
  <si>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</si>
  <si>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</si>
  <si>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</si>
  <si>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</si>
  <si>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</si>
  <si>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</si>
  <si>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</si>
  <si>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</si>
  <si>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</si>
  <si>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</si>
  <si>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</si>
  <si>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</si>
  <si>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</si>
  <si>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</si>
  <si>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</si>
  <si>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</si>
  <si>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</si>
  <si>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</si>
  <si>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</si>
  <si>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</si>
  <si>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</si>
  <si>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</si>
  <si>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</si>
  <si>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</si>
  <si>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</si>
  <si>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</si>
  <si>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</si>
  <si>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</si>
  <si>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</si>
  <si>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</si>
  <si>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</si>
  <si>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</si>
  <si>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</si>
  <si>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</si>
  <si>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</si>
  <si>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</si>
  <si>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</si>
  <si>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</si>
  <si>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</si>
  <si>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</si>
  <si>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</si>
  <si>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</si>
  <si>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</si>
  <si>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</si>
  <si>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</si>
  <si>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</si>
  <si>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</si>
  <si>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</si>
  <si>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</si>
  <si>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</si>
  <si>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</si>
  <si>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</si>
  <si>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</si>
  <si>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</si>
  <si>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</si>
  <si>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</si>
  <si>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</si>
  <si>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</si>
  <si>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</si>
  <si>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</si>
  <si>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</si>
  <si>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</si>
  <si>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</si>
  <si>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</si>
  <si>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</si>
  <si>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</si>
  <si>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</si>
  <si>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</si>
  <si>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</si>
  <si>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</si>
  <si>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</si>
  <si>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</si>
  <si>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</si>
  <si>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</si>
  <si>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</si>
  <si>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</si>
  <si>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</si>
  <si>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</si>
  <si>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</si>
  <si>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</si>
  <si>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</si>
  <si>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</si>
  <si>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</si>
  <si>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</si>
  <si>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</si>
  <si>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</si>
  <si>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</si>
  <si>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</si>
  <si>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</si>
  <si>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</si>
  <si>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</si>
  <si>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</si>
  <si>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</si>
  <si>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</si>
  <si>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</si>
  <si>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</si>
  <si>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</si>
  <si>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</si>
  <si>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</si>
  <si>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</si>
  <si>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</si>
  <si>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</si>
  <si>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</si>
  <si>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</si>
  <si>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</si>
  <si>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</si>
  <si>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</si>
  <si>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</si>
  <si>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</si>
  <si>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</si>
  <si>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</si>
  <si>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</si>
  <si>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</si>
  <si>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</si>
  <si>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</si>
  <si>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</si>
  <si>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</si>
  <si>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</si>
  <si>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</si>
  <si>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</si>
  <si>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</si>
  <si>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</si>
  <si>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</si>
  <si>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</si>
  <si>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</si>
  <si>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</si>
  <si>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</si>
  <si>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</si>
  <si>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</si>
  <si>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</si>
  <si>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</si>
  <si>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</si>
  <si>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</si>
  <si>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</si>
  <si>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</si>
  <si>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</si>
  <si>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</si>
  <si>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</si>
  <si>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</si>
  <si>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</si>
  <si>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</si>
  <si>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</si>
  <si>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</si>
  <si>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</si>
  <si>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</si>
  <si>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</si>
  <si>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</si>
  <si>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</si>
  <si>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</si>
  <si>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</si>
  <si>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</si>
  <si>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</si>
  <si>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</si>
  <si>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</si>
  <si>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</si>
  <si>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</si>
  <si>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</si>
  <si>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</si>
  <si>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</si>
  <si>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</si>
  <si>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</si>
  <si>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</si>
  <si>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</si>
  <si>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</si>
  <si>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</si>
  <si>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</si>
  <si>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</si>
  <si>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</si>
  <si>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</si>
  <si>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</si>
  <si>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</si>
  <si>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</si>
  <si>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</si>
  <si>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</si>
  <si>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</si>
  <si>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</si>
  <si>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</si>
  <si>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</si>
  <si>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</si>
  <si>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</si>
  <si>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</si>
  <si>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</si>
  <si>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</si>
  <si>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</si>
  <si>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</si>
  <si>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</si>
  <si>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</si>
  <si>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</si>
  <si>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</si>
  <si>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</si>
  <si>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</si>
  <si>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</si>
  <si>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</si>
  <si>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</si>
  <si>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</si>
  <si>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</si>
  <si>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</si>
  <si>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</si>
  <si>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</si>
  <si>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</si>
  <si>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</si>
  <si>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</si>
  <si>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</si>
  <si>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</si>
  <si>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</si>
  <si>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</si>
  <si>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</si>
  <si>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</si>
  <si>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</si>
  <si>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</si>
  <si>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</si>
  <si>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</si>
  <si>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</si>
  <si>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</si>
  <si>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</si>
  <si>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</si>
  <si>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</si>
  <si>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</si>
  <si>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</si>
  <si>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</si>
  <si>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</si>
  <si>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</si>
  <si>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</si>
  <si>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</si>
  <si>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</si>
  <si>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</si>
  <si>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</si>
  <si>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</si>
  <si>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</si>
  <si>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</si>
  <si>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</si>
  <si>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</si>
  <si>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</si>
  <si>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</si>
  <si>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</si>
  <si>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</si>
  <si>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</si>
  <si>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</si>
  <si>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</si>
  <si>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</si>
  <si>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</si>
  <si>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</si>
  <si>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</si>
  <si>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</si>
  <si>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</si>
  <si>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</si>
  <si>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</si>
  <si>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</si>
  <si>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</si>
  <si>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</si>
  <si>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</si>
  <si>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</si>
  <si>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</si>
  <si>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</si>
  <si>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</si>
  <si>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</si>
  <si>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</si>
  <si>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</si>
  <si>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</si>
  <si>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</si>
  <si>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</si>
  <si>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</si>
  <si>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</si>
  <si>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</si>
  <si>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</si>
  <si>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</si>
  <si>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</si>
  <si>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</si>
  <si>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</si>
  <si>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</si>
  <si>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</si>
  <si>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</si>
  <si>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</si>
  <si>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</si>
  <si>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</si>
  <si>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</si>
  <si>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</si>
  <si>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</si>
  <si>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</si>
  <si>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</si>
  <si>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</si>
  <si>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</si>
  <si>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</si>
  <si>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</si>
  <si>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</si>
  <si>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</si>
  <si>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</si>
  <si>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</si>
  <si>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</si>
  <si>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</si>
  <si>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</si>
  <si>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</si>
  <si>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</si>
  <si>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</si>
  <si>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</si>
  <si>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</si>
  <si>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</si>
  <si>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</si>
  <si>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</si>
  <si>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</si>
  <si>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</si>
  <si>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</si>
  <si>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</si>
  <si>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</si>
  <si>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</si>
  <si>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</si>
  <si>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</si>
  <si>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</si>
  <si>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</si>
  <si>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</si>
  <si>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</si>
  <si>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</si>
  <si>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</si>
  <si>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</si>
  <si>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</si>
  <si>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</si>
  <si>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</si>
  <si>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</si>
  <si>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</si>
  <si>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</si>
  <si>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</si>
  <si>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</si>
  <si>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</si>
  <si>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</si>
  <si>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</si>
  <si>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</si>
  <si>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</si>
  <si>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</si>
  <si>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</si>
  <si>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</si>
  <si>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</si>
  <si>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</si>
  <si>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</si>
  <si>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</si>
  <si>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</si>
  <si>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</si>
  <si>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</si>
  <si>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</si>
  <si>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</si>
  <si>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</si>
  <si>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</si>
  <si>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</si>
  <si>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</si>
  <si>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</si>
  <si>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</si>
  <si>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</si>
  <si>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</si>
  <si>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</si>
  <si>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</si>
  <si>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</si>
  <si>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</si>
  <si>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</si>
  <si>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</si>
  <si>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</si>
  <si>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</si>
  <si>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</si>
  <si>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</si>
  <si>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</si>
  <si>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</si>
  <si>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</si>
  <si>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</si>
  <si>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</si>
  <si>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</si>
  <si>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</si>
  <si>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</si>
  <si>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</si>
  <si>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</si>
  <si>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</si>
  <si>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</si>
  <si>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</si>
  <si>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</si>
  <si>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</si>
  <si>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</si>
  <si>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</si>
  <si>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</si>
  <si>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</si>
  <si>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</si>
  <si>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</si>
  <si>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</si>
  <si>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</si>
  <si>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</si>
  <si>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</si>
  <si>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</si>
  <si>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</si>
  <si>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</si>
  <si>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</si>
  <si>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</si>
  <si>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</si>
  <si>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</si>
  <si>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</si>
  <si>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</si>
  <si>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</si>
  <si>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</si>
  <si>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</si>
  <si>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</si>
  <si>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</si>
  <si>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</si>
  <si>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</si>
  <si>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</si>
  <si>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</si>
  <si>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Муниципальное дошкольное образовательное автономное учреждение "Детский сад № 96 "Рябинка" комбинированного вида г. Орска"</t>
  </si>
  <si>
    <t>62421 Оренбургская область, г. Орск, ул. Новосибирская 223 "Б"</t>
  </si>
  <si>
    <t xml:space="preserve">старший воспитатель </t>
  </si>
  <si>
    <t>Мамбетова А.В.</t>
  </si>
  <si>
    <t>v-timoshin@yandex.ru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</si>
</sst>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683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H30"/>
  <sheetViews>
    <sheetView topLeftCell="A16" zoomScale="70" zoomScaleNormal="70" workbookViewId="0">
      <selection activeCell="C25" sqref="C25:D25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31" t="s">
        <v>0</v>
      </c>
      <c r="B2" s="132"/>
      <c r="C2" s="132"/>
      <c r="D2" s="132"/>
      <c r="E2" s="132"/>
      <c r="F2" s="133"/>
    </row>
    <row r="3" spans="1:6" ht="13.5" thickBot="1"/>
    <row r="4" spans="1:6" ht="13.5" thickBot="1">
      <c r="A4" s="134" t="s">
        <v>1</v>
      </c>
      <c r="B4" s="135"/>
      <c r="C4" s="135"/>
      <c r="D4" s="135"/>
      <c r="E4" s="135"/>
      <c r="F4" s="136"/>
    </row>
    <row r="5" spans="1:6" ht="13.5" thickBot="1"/>
    <row r="6" spans="1:6" ht="81" customHeight="1" thickBot="1">
      <c r="A6" s="137" t="s">
        <v>293</v>
      </c>
      <c r="B6" s="138"/>
      <c r="C6" s="138"/>
      <c r="D6" s="138"/>
      <c r="E6" s="138"/>
      <c r="F6" s="139"/>
    </row>
    <row r="7" spans="1:6">
      <c r="A7" s="97"/>
      <c r="B7" s="97"/>
      <c r="C7" s="97"/>
      <c r="D7" s="97"/>
      <c r="E7" s="97"/>
      <c r="F7" s="97"/>
    </row>
    <row r="8" spans="1:6">
      <c r="A8" s="140"/>
      <c r="B8" s="140"/>
      <c r="C8" s="140"/>
      <c r="D8" s="140"/>
      <c r="E8" s="140"/>
      <c r="F8" s="140"/>
    </row>
    <row r="9" spans="1:6" ht="13.5" thickBot="1"/>
    <row r="10" spans="1:6">
      <c r="A10" s="141" t="s">
        <v>222</v>
      </c>
      <c r="B10" s="142"/>
      <c r="C10" s="142"/>
      <c r="D10" s="142"/>
      <c r="E10" s="142"/>
      <c r="F10" s="143"/>
    </row>
    <row r="11" spans="1:6">
      <c r="A11" s="3"/>
      <c r="B11" s="114" t="s">
        <v>223</v>
      </c>
      <c r="C11" s="114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5" t="s">
        <v>3</v>
      </c>
      <c r="B14" s="126"/>
      <c r="C14" s="127"/>
      <c r="D14" s="109" t="s">
        <v>449</v>
      </c>
      <c r="F14" s="10" t="s">
        <v>226</v>
      </c>
    </row>
    <row r="15" spans="1:6" ht="100.15" customHeight="1" thickBot="1">
      <c r="A15" s="123" t="s">
        <v>224</v>
      </c>
      <c r="B15" s="123"/>
      <c r="C15" s="123"/>
      <c r="D15" s="128" t="s">
        <v>4</v>
      </c>
      <c r="F15" s="11" t="s">
        <v>432</v>
      </c>
    </row>
    <row r="16" spans="1:6" ht="18.600000000000001" customHeight="1" thickBot="1">
      <c r="A16" s="124"/>
      <c r="B16" s="124"/>
      <c r="C16" s="124"/>
      <c r="D16" s="129"/>
      <c r="F16" s="12" t="s">
        <v>5</v>
      </c>
    </row>
    <row r="17" spans="1:8" ht="80.45" customHeight="1">
      <c r="A17" s="130" t="s">
        <v>225</v>
      </c>
      <c r="B17" s="130"/>
      <c r="C17" s="130"/>
      <c r="D17" s="44" t="s">
        <v>6</v>
      </c>
    </row>
    <row r="18" spans="1:8" ht="52.9" customHeight="1">
      <c r="A18" s="124" t="s">
        <v>422</v>
      </c>
      <c r="B18" s="124"/>
      <c r="C18" s="124"/>
      <c r="D18" s="44" t="s">
        <v>7</v>
      </c>
    </row>
    <row r="19" spans="1:8" ht="13.5" thickBot="1"/>
    <row r="20" spans="1:8" ht="13.5" thickBot="1">
      <c r="A20" s="115" t="s">
        <v>227</v>
      </c>
      <c r="B20" s="116"/>
      <c r="C20" s="117" t="s">
        <v>450</v>
      </c>
      <c r="D20" s="118"/>
      <c r="E20" s="118"/>
      <c r="F20" s="118"/>
      <c r="G20" s="119"/>
    </row>
    <row r="21" spans="1:8" ht="13.5" thickBot="1">
      <c r="A21" s="120" t="s">
        <v>228</v>
      </c>
      <c r="B21" s="120"/>
      <c r="C21" s="121" t="s">
        <v>451</v>
      </c>
      <c r="D21" s="122"/>
      <c r="E21" s="122"/>
      <c r="F21" s="122"/>
      <c r="G21" s="122"/>
    </row>
    <row r="22" spans="1:8" ht="13.5" thickBot="1">
      <c r="A22" s="147" t="s">
        <v>8</v>
      </c>
      <c r="B22" s="148"/>
      <c r="C22" s="125" t="s">
        <v>9</v>
      </c>
      <c r="D22" s="126"/>
      <c r="E22" s="126"/>
      <c r="F22" s="126"/>
      <c r="G22" s="127"/>
    </row>
    <row r="23" spans="1:8" ht="54" customHeight="1">
      <c r="A23" s="147"/>
      <c r="B23" s="147"/>
      <c r="C23" s="128" t="s">
        <v>431</v>
      </c>
      <c r="D23" s="128"/>
      <c r="E23" s="149"/>
      <c r="F23" s="149"/>
      <c r="G23" s="98"/>
    </row>
    <row r="24" spans="1:8" ht="13.5" thickBot="1">
      <c r="A24" s="146">
        <v>1</v>
      </c>
      <c r="B24" s="146"/>
      <c r="C24" s="146">
        <v>2</v>
      </c>
      <c r="D24" s="146"/>
      <c r="E24" s="146">
        <v>3</v>
      </c>
      <c r="F24" s="146"/>
      <c r="G24" s="13">
        <v>4</v>
      </c>
    </row>
    <row r="25" spans="1:8" ht="12.75" customHeight="1" thickBot="1">
      <c r="A25" s="150" t="s">
        <v>423</v>
      </c>
      <c r="B25" s="151"/>
      <c r="C25" s="152"/>
      <c r="D25" s="153"/>
      <c r="E25" s="144">
        <v>36377571</v>
      </c>
      <c r="F25" s="145"/>
      <c r="G25" s="99"/>
    </row>
    <row r="26" spans="1:8" ht="15.6" customHeight="1">
      <c r="A26" s="106"/>
      <c r="B26" s="106"/>
      <c r="C26" s="106"/>
      <c r="D26" s="106"/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70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N25"/>
  <sheetViews>
    <sheetView zoomScale="70" zoomScaleNormal="7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D25" sqref="D25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4" t="s">
        <v>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>
      <c r="A2" s="157" t="s">
        <v>11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ht="24.6" customHeight="1">
      <c r="A3" s="155" t="s">
        <v>421</v>
      </c>
      <c r="B3" s="155" t="s">
        <v>433</v>
      </c>
      <c r="C3" s="155" t="s">
        <v>12</v>
      </c>
      <c r="D3" s="90"/>
      <c r="E3" s="156" t="s">
        <v>435</v>
      </c>
      <c r="F3" s="156"/>
      <c r="G3" s="156"/>
      <c r="H3" s="156"/>
      <c r="I3" s="156"/>
      <c r="J3" s="156"/>
      <c r="K3" s="156"/>
      <c r="L3" s="156"/>
      <c r="M3" s="155" t="s">
        <v>306</v>
      </c>
      <c r="N3" s="155" t="s">
        <v>307</v>
      </c>
    </row>
    <row r="4" spans="1:14" ht="67.150000000000006" customHeight="1">
      <c r="A4" s="155"/>
      <c r="B4" s="155"/>
      <c r="C4" s="155"/>
      <c r="D4" s="155" t="s">
        <v>294</v>
      </c>
      <c r="E4" s="155" t="s">
        <v>13</v>
      </c>
      <c r="F4" s="155" t="s">
        <v>230</v>
      </c>
      <c r="G4" s="155" t="s">
        <v>14</v>
      </c>
      <c r="H4" s="155"/>
      <c r="I4" s="156" t="s">
        <v>15</v>
      </c>
      <c r="J4" s="156"/>
      <c r="K4" s="156"/>
      <c r="L4" s="155" t="s">
        <v>298</v>
      </c>
      <c r="M4" s="155"/>
      <c r="N4" s="155"/>
    </row>
    <row r="5" spans="1:14" ht="52.9" customHeight="1">
      <c r="A5" s="155"/>
      <c r="B5" s="155"/>
      <c r="C5" s="155"/>
      <c r="D5" s="155"/>
      <c r="E5" s="155"/>
      <c r="F5" s="155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5"/>
      <c r="M5" s="155"/>
      <c r="N5" s="155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8">
        <f>C8+C9+C11+C13+C15+SUM(C16:C18)+SUM(C21:C23)</f>
        <v>1</v>
      </c>
      <c r="D7" s="108">
        <f t="shared" ref="D7:N7" si="0">D8+D9+D11+D13+D15+SUM(D16:D18)+SUM(D21:D23)</f>
        <v>1</v>
      </c>
      <c r="E7" s="108">
        <f t="shared" si="0"/>
        <v>0</v>
      </c>
      <c r="F7" s="108">
        <f t="shared" si="0"/>
        <v>0</v>
      </c>
      <c r="G7" s="108">
        <f t="shared" si="0"/>
        <v>1</v>
      </c>
      <c r="H7" s="108">
        <f t="shared" si="0"/>
        <v>0</v>
      </c>
      <c r="I7" s="108">
        <f t="shared" si="0"/>
        <v>0</v>
      </c>
      <c r="J7" s="108">
        <f t="shared" si="0"/>
        <v>1</v>
      </c>
      <c r="K7" s="108">
        <f t="shared" si="0"/>
        <v>0</v>
      </c>
      <c r="L7" s="108">
        <f t="shared" si="0"/>
        <v>1</v>
      </c>
      <c r="M7" s="108">
        <f t="shared" si="0"/>
        <v>0</v>
      </c>
      <c r="N7" s="108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1</v>
      </c>
      <c r="D8" s="26">
        <v>1</v>
      </c>
      <c r="E8" s="26">
        <v>0</v>
      </c>
      <c r="F8" s="26">
        <v>0</v>
      </c>
      <c r="G8" s="26">
        <v>1</v>
      </c>
      <c r="H8" s="26">
        <v>0</v>
      </c>
      <c r="I8" s="26">
        <v>0</v>
      </c>
      <c r="J8" s="26">
        <v>1</v>
      </c>
      <c r="K8" s="26">
        <v>0</v>
      </c>
      <c r="L8" s="26">
        <v>1</v>
      </c>
      <c r="M8" s="26">
        <v>0</v>
      </c>
      <c r="N8" s="26">
        <v>0</v>
      </c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ht="25.5">
      <c r="A11" s="94" t="s">
        <v>302</v>
      </c>
      <c r="B11" s="93" t="s">
        <v>312</v>
      </c>
      <c r="C11" s="64">
        <f t="shared" si="1"/>
        <v>0</v>
      </c>
      <c r="D11" s="103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>
        <v>0</v>
      </c>
      <c r="E15" s="26">
        <v>0</v>
      </c>
      <c r="F15" s="103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</row>
    <row r="16" spans="1:14" ht="25.5">
      <c r="A16" s="94" t="s">
        <v>18</v>
      </c>
      <c r="B16" s="96">
        <v>10</v>
      </c>
      <c r="C16" s="64">
        <f t="shared" si="1"/>
        <v>0</v>
      </c>
      <c r="D16" s="26">
        <v>0</v>
      </c>
      <c r="E16" s="26">
        <v>0</v>
      </c>
      <c r="F16" s="103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>
      <c r="A17" s="94" t="s">
        <v>19</v>
      </c>
      <c r="B17" s="96">
        <v>11</v>
      </c>
      <c r="C17" s="64">
        <f t="shared" si="1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>
      <c r="A18" s="94" t="s">
        <v>20</v>
      </c>
      <c r="B18" s="96">
        <v>12</v>
      </c>
      <c r="C18" s="64">
        <f>SUM(I18+J18+K18)</f>
        <v>0</v>
      </c>
      <c r="D18" s="103">
        <v>0</v>
      </c>
      <c r="E18" s="26">
        <v>0</v>
      </c>
      <c r="F18" s="26">
        <v>0</v>
      </c>
      <c r="G18" s="103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</row>
    <row r="20" spans="1:14" ht="15">
      <c r="A20" s="94" t="s">
        <v>21</v>
      </c>
      <c r="B20" s="96">
        <v>14</v>
      </c>
      <c r="C20" s="64">
        <f t="shared" si="2"/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ht="25.5">
      <c r="A21" s="94" t="s">
        <v>22</v>
      </c>
      <c r="B21" s="96">
        <v>15</v>
      </c>
      <c r="C21" s="64">
        <f t="shared" si="2"/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25.5">
      <c r="A22" s="94" t="s">
        <v>23</v>
      </c>
      <c r="B22" s="96">
        <v>16</v>
      </c>
      <c r="C22" s="64">
        <f t="shared" si="2"/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ht="25.5">
      <c r="A23" s="94" t="s">
        <v>24</v>
      </c>
      <c r="B23" s="96">
        <v>17</v>
      </c>
      <c r="C23" s="64">
        <f t="shared" si="2"/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38.25">
      <c r="A24" s="94" t="s">
        <v>305</v>
      </c>
      <c r="B24" s="96">
        <v>18</v>
      </c>
      <c r="C24" s="64">
        <f t="shared" si="2"/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38.25">
      <c r="A25" s="94" t="s">
        <v>25</v>
      </c>
      <c r="B25" s="96">
        <v>19</v>
      </c>
      <c r="C25" s="64">
        <f t="shared" si="2"/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82" priority="377" stopIfTrue="1">
      <formula>$C$18&lt;$E$18</formula>
    </cfRule>
  </conditionalFormatting>
  <conditionalFormatting sqref="C18:C20 G18:H20">
    <cfRule type="expression" dxfId="681" priority="379" stopIfTrue="1">
      <formula>$C$18&lt;($G$18+$H$18)</formula>
    </cfRule>
  </conditionalFormatting>
  <conditionalFormatting sqref="C18:C20 F18:F20">
    <cfRule type="expression" dxfId="680" priority="376" stopIfTrue="1">
      <formula>$C$18&lt;$F$18</formula>
    </cfRule>
  </conditionalFormatting>
  <conditionalFormatting sqref="L18:L20 C18:C20">
    <cfRule type="expression" dxfId="679" priority="374" stopIfTrue="1">
      <formula>$C$18&lt;$L$18</formula>
    </cfRule>
  </conditionalFormatting>
  <conditionalFormatting sqref="C7:C25 G7:H25">
    <cfRule type="expression" dxfId="678" priority="322" stopIfTrue="1">
      <formula>($G7+$H7)&gt;$C7</formula>
    </cfRule>
    <cfRule type="expression" dxfId="677" priority="44" stopIfTrue="1">
      <formula>$C$19&lt;($G$19+$H$19)</formula>
    </cfRule>
    <cfRule type="expression" dxfId="676" priority="43" stopIfTrue="1">
      <formula>$C$20&lt;($G$20+$H$20)</formula>
    </cfRule>
    <cfRule type="expression" dxfId="675" priority="42" stopIfTrue="1">
      <formula>$C$9&lt;($G$9+$H$9)</formula>
    </cfRule>
    <cfRule type="expression" dxfId="674" priority="41" stopIfTrue="1">
      <formula>$C$10&lt;($G$10+$H$10)</formula>
    </cfRule>
    <cfRule type="expression" dxfId="673" priority="40" stopIfTrue="1">
      <formula>$C$11&lt;($G$11+$H$11)</formula>
    </cfRule>
    <cfRule type="expression" dxfId="672" priority="39" stopIfTrue="1">
      <formula>$C$12&lt;($G$12+$H$12)</formula>
    </cfRule>
    <cfRule type="expression" dxfId="671" priority="38" stopIfTrue="1">
      <formula>$C$13&lt;($G$13+$H$13)</formula>
    </cfRule>
    <cfRule type="expression" dxfId="670" priority="37" stopIfTrue="1">
      <formula>$C$14&lt;($G$14+$H$14)</formula>
    </cfRule>
  </conditionalFormatting>
  <conditionalFormatting sqref="C25:N25 C7:N7">
    <cfRule type="expression" dxfId="669" priority="323" stopIfTrue="1">
      <formula>$C$25&gt;$C$7</formula>
    </cfRule>
  </conditionalFormatting>
  <conditionalFormatting sqref="C7:C25 E7:E25 F21:H21">
    <cfRule type="expression" dxfId="668" priority="72" stopIfTrue="1">
      <formula>$C$19&lt;$E$19</formula>
    </cfRule>
    <cfRule type="expression" dxfId="667" priority="71" stopIfTrue="1">
      <formula>$C$20&lt;$E$20</formula>
    </cfRule>
  </conditionalFormatting>
  <conditionalFormatting sqref="C7:C25 F7:F25">
    <cfRule type="expression" dxfId="666" priority="320" stopIfTrue="1">
      <formula>$F7&gt;$C7</formula>
    </cfRule>
    <cfRule type="expression" dxfId="665" priority="70" stopIfTrue="1">
      <formula>$C$19&lt;$F$19</formula>
    </cfRule>
    <cfRule type="expression" dxfId="664" priority="69" stopIfTrue="1">
      <formula>$C$20&lt;$F$20</formula>
    </cfRule>
    <cfRule type="expression" dxfId="663" priority="52" stopIfTrue="1">
      <formula>$C$24&lt;$F$24</formula>
    </cfRule>
    <cfRule type="expression" dxfId="662" priority="51" stopIfTrue="1">
      <formula>$C$25&lt;$F$25</formula>
    </cfRule>
    <cfRule type="expression" dxfId="661" priority="24" stopIfTrue="1">
      <formula>$C$9&lt;$F$9</formula>
    </cfRule>
    <cfRule type="expression" dxfId="660" priority="23" stopIfTrue="1">
      <formula>$C$10&lt;$F$10</formula>
    </cfRule>
    <cfRule type="expression" dxfId="659" priority="22" stopIfTrue="1">
      <formula>$C$11&lt;$F$11</formula>
    </cfRule>
    <cfRule type="expression" dxfId="658" priority="21" stopIfTrue="1">
      <formula>$C$12&lt;$F$12</formula>
    </cfRule>
    <cfRule type="expression" dxfId="657" priority="20" stopIfTrue="1">
      <formula>$C$13&lt;$F$13</formula>
    </cfRule>
    <cfRule type="expression" dxfId="656" priority="19" stopIfTrue="1">
      <formula>$C$14&lt;$F$14</formula>
    </cfRule>
  </conditionalFormatting>
  <conditionalFormatting sqref="C7:C25 L7:L25">
    <cfRule type="expression" dxfId="655" priority="319" stopIfTrue="1">
      <formula>$L7&gt;$C7</formula>
    </cfRule>
    <cfRule type="expression" dxfId="654" priority="46" stopIfTrue="1">
      <formula>$C$24&lt;$L$24</formula>
    </cfRule>
    <cfRule type="expression" dxfId="653" priority="45" stopIfTrue="1">
      <formula>$C$25&lt;$L$25</formula>
    </cfRule>
    <cfRule type="expression" dxfId="652" priority="6" stopIfTrue="1">
      <formula>$C$9&lt;$L$9</formula>
    </cfRule>
    <cfRule type="expression" dxfId="651" priority="5" stopIfTrue="1">
      <formula>$C$10&lt;$L$10</formula>
    </cfRule>
    <cfRule type="expression" dxfId="650" priority="4" stopIfTrue="1">
      <formula>$C$11&lt;$L$11</formula>
    </cfRule>
    <cfRule type="expression" dxfId="649" priority="3" stopIfTrue="1">
      <formula>$C$14&lt;$L$14</formula>
    </cfRule>
    <cfRule type="expression" dxfId="648" priority="2" stopIfTrue="1">
      <formula>$C$12&lt;$L$12</formula>
    </cfRule>
    <cfRule type="expression" dxfId="647" priority="1" stopIfTrue="1">
      <formula>$C$13&lt;$L$13</formula>
    </cfRule>
  </conditionalFormatting>
  <conditionalFormatting sqref="C7:C25 I7:K25">
    <cfRule type="expression" dxfId="646" priority="318" stopIfTrue="1">
      <formula>$C$7&lt;&gt;SUM($I$7:$K$7)</formula>
    </cfRule>
  </conditionalFormatting>
  <conditionalFormatting sqref="C7:N7 C24:N24">
    <cfRule type="expression" dxfId="645" priority="317" stopIfTrue="1">
      <formula>$C$24&gt;$C$7</formula>
    </cfRule>
    <cfRule type="expression" dxfId="644" priority="62" stopIfTrue="1">
      <formula>$I$24&gt;$I$7</formula>
    </cfRule>
    <cfRule type="expression" dxfId="643" priority="61" stopIfTrue="1">
      <formula>$J$24&gt;$J$7</formula>
    </cfRule>
    <cfRule type="expression" dxfId="642" priority="60" stopIfTrue="1">
      <formula>$K$24&gt;$K$7</formula>
    </cfRule>
  </conditionalFormatting>
  <conditionalFormatting sqref="C7:D25">
    <cfRule type="expression" dxfId="641" priority="311" stopIfTrue="1">
      <formula>$D7&gt;$C7</formula>
    </cfRule>
    <cfRule type="expression" dxfId="640" priority="74" stopIfTrue="1">
      <formula>$C$19&lt;$D$19</formula>
    </cfRule>
    <cfRule type="expression" dxfId="639" priority="73" stopIfTrue="1">
      <formula>$C$20&lt;$D$20</formula>
    </cfRule>
  </conditionalFormatting>
  <conditionalFormatting sqref="C24:N24 C7:N7">
    <cfRule type="expression" dxfId="638" priority="306" stopIfTrue="1">
      <formula>$D$7&lt;$D$24</formula>
    </cfRule>
    <cfRule type="expression" dxfId="637" priority="305" stopIfTrue="1">
      <formula>$E$7&lt;$E$24</formula>
    </cfRule>
    <cfRule type="expression" dxfId="636" priority="304" stopIfTrue="1">
      <formula>$F$7&lt;$F$24</formula>
    </cfRule>
    <cfRule type="expression" dxfId="635" priority="303" stopIfTrue="1">
      <formula>$G$7&lt;$G$24</formula>
    </cfRule>
    <cfRule type="expression" dxfId="634" priority="302" stopIfTrue="1">
      <formula>$H$7&lt;$H$24</formula>
    </cfRule>
    <cfRule type="expression" dxfId="633" priority="301" stopIfTrue="1">
      <formula>$L$7&lt;$L$24</formula>
    </cfRule>
    <cfRule type="expression" dxfId="632" priority="300" stopIfTrue="1">
      <formula>$M$7&lt;$M$24</formula>
    </cfRule>
    <cfRule type="expression" dxfId="631" priority="299" stopIfTrue="1">
      <formula>$N$7&lt;$N$24</formula>
    </cfRule>
  </conditionalFormatting>
  <conditionalFormatting sqref="C7:N7 C25:N25">
    <cfRule type="expression" dxfId="630" priority="298" stopIfTrue="1">
      <formula>$D$7&lt;$D$25</formula>
    </cfRule>
    <cfRule type="expression" dxfId="629" priority="297" stopIfTrue="1">
      <formula>$E$7&lt;$E$25</formula>
    </cfRule>
    <cfRule type="expression" dxfId="628" priority="296" stopIfTrue="1">
      <formula>$F$7&lt;$F$25</formula>
    </cfRule>
    <cfRule type="expression" dxfId="627" priority="295" stopIfTrue="1">
      <formula>$G$7&lt;$G$25</formula>
    </cfRule>
    <cfRule type="expression" dxfId="626" priority="294" stopIfTrue="1">
      <formula>$H$7&lt;$H$25</formula>
    </cfRule>
    <cfRule type="expression" dxfId="625" priority="293" stopIfTrue="1">
      <formula>$L$7&lt;$L$25</formula>
    </cfRule>
    <cfRule type="expression" dxfId="624" priority="292" stopIfTrue="1">
      <formula>$M$7&lt;$M$25</formula>
    </cfRule>
    <cfRule type="expression" dxfId="623" priority="291" stopIfTrue="1">
      <formula>$N$7&lt;$N$25</formula>
    </cfRule>
    <cfRule type="expression" dxfId="622" priority="59" stopIfTrue="1">
      <formula>$I$25&gt;$I$7</formula>
    </cfRule>
    <cfRule type="expression" dxfId="621" priority="58" stopIfTrue="1">
      <formula>$J$25&gt;$J$7</formula>
    </cfRule>
    <cfRule type="expression" dxfId="620" priority="57" stopIfTrue="1">
      <formula>$K$25&gt;$K$7</formula>
    </cfRule>
  </conditionalFormatting>
  <conditionalFormatting sqref="C9:N10 D10:D14">
    <cfRule type="expression" dxfId="619" priority="290" stopIfTrue="1">
      <formula>$C$9&lt;$C$10</formula>
    </cfRule>
    <cfRule type="expression" dxfId="618" priority="289" stopIfTrue="1">
      <formula>$D$9&lt;$D$10</formula>
    </cfRule>
    <cfRule type="expression" dxfId="617" priority="288" stopIfTrue="1">
      <formula>$E$9&lt;$E$10</formula>
    </cfRule>
    <cfRule type="expression" dxfId="616" priority="286" stopIfTrue="1">
      <formula>$F$9&lt;$F$10</formula>
    </cfRule>
    <cfRule type="expression" dxfId="615" priority="285" stopIfTrue="1">
      <formula>$G$9&lt;$G$10</formula>
    </cfRule>
    <cfRule type="expression" dxfId="614" priority="284" stopIfTrue="1">
      <formula>$H$9&lt;$H$10</formula>
    </cfRule>
    <cfRule type="expression" dxfId="613" priority="283" stopIfTrue="1">
      <formula>$L$9&lt;$L$10</formula>
    </cfRule>
    <cfRule type="expression" dxfId="612" priority="282" stopIfTrue="1">
      <formula>$M$9&lt;$M$10</formula>
    </cfRule>
    <cfRule type="expression" dxfId="611" priority="280" stopIfTrue="1">
      <formula>$N$9&lt;$N$10</formula>
    </cfRule>
    <cfRule type="expression" dxfId="610" priority="236" stopIfTrue="1">
      <formula>$I$9&lt;$I$10</formula>
    </cfRule>
    <cfRule type="expression" dxfId="609" priority="235" stopIfTrue="1">
      <formula>$J$9&lt;$J$10</formula>
    </cfRule>
    <cfRule type="expression" dxfId="608" priority="234" stopIfTrue="1">
      <formula>$K$9&lt;$K$10</formula>
    </cfRule>
  </conditionalFormatting>
  <conditionalFormatting sqref="C11:N12 I12:K14 I9:K10">
    <cfRule type="expression" dxfId="607" priority="279" stopIfTrue="1">
      <formula>$C$11&lt;$C$12</formula>
    </cfRule>
    <cfRule type="expression" dxfId="606" priority="278" stopIfTrue="1">
      <formula>$D$11&lt;$D$12</formula>
    </cfRule>
    <cfRule type="expression" dxfId="605" priority="277" stopIfTrue="1">
      <formula>$E$11&lt;$E$12</formula>
    </cfRule>
    <cfRule type="expression" dxfId="604" priority="276" stopIfTrue="1">
      <formula>$F$11&lt;$F$12</formula>
    </cfRule>
    <cfRule type="expression" dxfId="603" priority="275" stopIfTrue="1">
      <formula>$G$11&lt;$G$12</formula>
    </cfRule>
    <cfRule type="expression" dxfId="602" priority="274" stopIfTrue="1">
      <formula>$H$11&lt;$H$12</formula>
    </cfRule>
    <cfRule type="expression" dxfId="601" priority="273" stopIfTrue="1">
      <formula>$L$11&lt;$L$12</formula>
    </cfRule>
    <cfRule type="expression" dxfId="600" priority="272" stopIfTrue="1">
      <formula>$M$11&lt;$M$12</formula>
    </cfRule>
    <cfRule type="expression" dxfId="599" priority="271" stopIfTrue="1">
      <formula>$N$11&lt;$N$12</formula>
    </cfRule>
    <cfRule type="expression" dxfId="598" priority="233" stopIfTrue="1">
      <formula>$I$11&lt;$I$12</formula>
    </cfRule>
    <cfRule type="expression" dxfId="597" priority="232" stopIfTrue="1">
      <formula>$J$11&lt;$J$12</formula>
    </cfRule>
    <cfRule type="expression" dxfId="596" priority="231" stopIfTrue="1">
      <formula>$K$11&lt;$K$12</formula>
    </cfRule>
  </conditionalFormatting>
  <conditionalFormatting sqref="C13:N14">
    <cfRule type="expression" dxfId="595" priority="270" stopIfTrue="1">
      <formula>$C$13&lt;$C$14</formula>
    </cfRule>
    <cfRule type="expression" dxfId="594" priority="269" stopIfTrue="1">
      <formula>$D$13&lt;$D$14</formula>
    </cfRule>
    <cfRule type="expression" dxfId="593" priority="268" stopIfTrue="1">
      <formula>$E$13&lt;$E$14</formula>
    </cfRule>
    <cfRule type="expression" dxfId="592" priority="267" stopIfTrue="1">
      <formula>$F$13&lt;$F$14</formula>
    </cfRule>
    <cfRule type="expression" dxfId="591" priority="266" stopIfTrue="1">
      <formula>$G$13&lt;$G$14</formula>
    </cfRule>
    <cfRule type="expression" dxfId="590" priority="265" stopIfTrue="1">
      <formula>$H$13&lt;$H$14</formula>
    </cfRule>
    <cfRule type="expression" dxfId="589" priority="264" stopIfTrue="1">
      <formula>$L$13&lt;$L$14</formula>
    </cfRule>
    <cfRule type="expression" dxfId="588" priority="263" stopIfTrue="1">
      <formula>$M$13&lt;$M$14</formula>
    </cfRule>
    <cfRule type="expression" dxfId="587" priority="262" stopIfTrue="1">
      <formula>$N$13&lt;$N$14</formula>
    </cfRule>
    <cfRule type="expression" dxfId="586" priority="146" stopIfTrue="1">
      <formula>$I$13&lt;$I$14</formula>
    </cfRule>
    <cfRule type="expression" dxfId="585" priority="145" stopIfTrue="1">
      <formula>$J$13&lt;$J$14</formula>
    </cfRule>
    <cfRule type="expression" dxfId="584" priority="144" stopIfTrue="1">
      <formula>$K$13&lt;$K$14</formula>
    </cfRule>
  </conditionalFormatting>
  <conditionalFormatting sqref="C18:N19">
    <cfRule type="expression" dxfId="583" priority="261" stopIfTrue="1">
      <formula>$D$18&lt;$D$19</formula>
    </cfRule>
    <cfRule type="expression" dxfId="582" priority="260" stopIfTrue="1">
      <formula>$E$18&lt;$E$19</formula>
    </cfRule>
    <cfRule type="expression" dxfId="581" priority="259" stopIfTrue="1">
      <formula>$F$18&lt;$F$19</formula>
    </cfRule>
    <cfRule type="expression" dxfId="580" priority="258" stopIfTrue="1">
      <formula>$G$18&lt;$G$19</formula>
    </cfRule>
    <cfRule type="expression" dxfId="579" priority="257" stopIfTrue="1">
      <formula>$H$18&lt;$H$19</formula>
    </cfRule>
    <cfRule type="expression" dxfId="578" priority="256" stopIfTrue="1">
      <formula>$L$18&lt;$L$19</formula>
    </cfRule>
    <cfRule type="expression" dxfId="577" priority="255" stopIfTrue="1">
      <formula>$M$18&lt;$M$19</formula>
    </cfRule>
    <cfRule type="expression" dxfId="576" priority="254" stopIfTrue="1">
      <formula>$N$18&lt;$N$19</formula>
    </cfRule>
  </conditionalFormatting>
  <conditionalFormatting sqref="C18:N18 C20:N20">
    <cfRule type="expression" dxfId="575" priority="253" stopIfTrue="1">
      <formula>$D$18&lt;$D$20</formula>
    </cfRule>
    <cfRule type="expression" dxfId="574" priority="252" stopIfTrue="1">
      <formula>$E$18&lt;$E$20</formula>
    </cfRule>
    <cfRule type="expression" dxfId="573" priority="251" stopIfTrue="1">
      <formula>$F$18&lt;$F$20</formula>
    </cfRule>
    <cfRule type="expression" dxfId="572" priority="250" stopIfTrue="1">
      <formula>$G$18&lt;$G$20</formula>
    </cfRule>
    <cfRule type="expression" dxfId="571" priority="249" stopIfTrue="1">
      <formula>$H$18&lt;$H$20</formula>
    </cfRule>
    <cfRule type="expression" dxfId="570" priority="248" stopIfTrue="1">
      <formula>$L$18&lt;$L$20</formula>
    </cfRule>
    <cfRule type="expression" dxfId="569" priority="247" stopIfTrue="1">
      <formula>$M$18&lt;$M$20</formula>
    </cfRule>
    <cfRule type="expression" dxfId="568" priority="246" stopIfTrue="1">
      <formula>$N$18&lt;$N$20</formula>
    </cfRule>
  </conditionalFormatting>
  <conditionalFormatting sqref="C18:N20">
    <cfRule type="expression" dxfId="567" priority="245" stopIfTrue="1">
      <formula>$D$18&lt;($D$19+$D$20)</formula>
    </cfRule>
    <cfRule type="expression" dxfId="566" priority="244" stopIfTrue="1">
      <formula>$E$18&lt;($E$19+$E$20)</formula>
    </cfRule>
    <cfRule type="expression" dxfId="565" priority="243" stopIfTrue="1">
      <formula>$F$18&lt;($F$19+$F$20)</formula>
    </cfRule>
    <cfRule type="expression" dxfId="564" priority="242" stopIfTrue="1">
      <formula>$G$18&lt;($G$19+$G$20)</formula>
    </cfRule>
    <cfRule type="expression" dxfId="563" priority="241" stopIfTrue="1">
      <formula>$H$18&lt;($H$19+$H$20)</formula>
    </cfRule>
    <cfRule type="expression" dxfId="562" priority="240" stopIfTrue="1">
      <formula>$L$18&lt;($L$19+$L$20)</formula>
    </cfRule>
    <cfRule type="expression" dxfId="561" priority="239" stopIfTrue="1">
      <formula>$M$18&lt;($M$19+$M$20)</formula>
    </cfRule>
    <cfRule type="expression" dxfId="560" priority="238" stopIfTrue="1">
      <formula>$N$18&lt;($N$19+$N$20)</formula>
    </cfRule>
    <cfRule type="expression" dxfId="559" priority="83" stopIfTrue="1">
      <formula>$I$18&lt;($I$19+$I$20)</formula>
    </cfRule>
    <cfRule type="expression" dxfId="558" priority="82" stopIfTrue="1">
      <formula>$J$18&lt;($J$19+$J$20)</formula>
    </cfRule>
    <cfRule type="expression" dxfId="557" priority="81" stopIfTrue="1">
      <formula>$K$18&lt;($K$19+$K$20)</formula>
    </cfRule>
    <cfRule type="expression" dxfId="556" priority="80" stopIfTrue="1">
      <formula>$I$18&lt;$I$19</formula>
    </cfRule>
    <cfRule type="expression" dxfId="555" priority="79" stopIfTrue="1">
      <formula>$I$18&lt;$I$20</formula>
    </cfRule>
    <cfRule type="expression" dxfId="554" priority="78" stopIfTrue="1">
      <formula>$J$18&lt;$J$19</formula>
    </cfRule>
    <cfRule type="expression" dxfId="553" priority="77" stopIfTrue="1">
      <formula>$J$18&lt;$J$20</formula>
    </cfRule>
    <cfRule type="expression" dxfId="552" priority="76" stopIfTrue="1">
      <formula>$K$18&lt;$K$19</formula>
    </cfRule>
    <cfRule type="expression" dxfId="551" priority="75" stopIfTrue="1">
      <formula>$K$18&lt;$K$20</formula>
    </cfRule>
  </conditionalFormatting>
  <conditionalFormatting sqref="D8:N25">
    <cfRule type="containsText" dxfId="550" priority="237" stopIfTrue="1" operator="containsText" text=".">
      <formula>NOT(ISERROR(SEARCH(".",D8)))</formula>
    </cfRule>
  </conditionalFormatting>
  <conditionalFormatting sqref="D11:K12 I12:K14 I9:K10">
    <cfRule type="expression" dxfId="549" priority="219" stopIfTrue="1">
      <formula>$K$9&lt;$K$10</formula>
    </cfRule>
    <cfRule type="expression" dxfId="548" priority="220" stopIfTrue="1">
      <formula>$J$9&lt;$J$10</formula>
    </cfRule>
    <cfRule type="expression" dxfId="547" priority="221" stopIfTrue="1">
      <formula>$I$9&lt;$I$10</formula>
    </cfRule>
    <cfRule type="expression" dxfId="546" priority="222" stopIfTrue="1">
      <formula>$N$9&lt;$N$10</formula>
    </cfRule>
    <cfRule type="expression" dxfId="545" priority="223" stopIfTrue="1">
      <formula>$M$9&lt;$M$10</formula>
    </cfRule>
    <cfRule type="expression" dxfId="544" priority="224" stopIfTrue="1">
      <formula>$L$9&lt;$L$10</formula>
    </cfRule>
    <cfRule type="expression" dxfId="543" priority="225" stopIfTrue="1">
      <formula>$H$9&lt;$H$10</formula>
    </cfRule>
    <cfRule type="expression" dxfId="542" priority="226" stopIfTrue="1">
      <formula>$G$9&lt;$G$10</formula>
    </cfRule>
    <cfRule type="expression" dxfId="541" priority="227" stopIfTrue="1">
      <formula>$F$9&lt;$F$10</formula>
    </cfRule>
    <cfRule type="expression" dxfId="540" priority="228" stopIfTrue="1">
      <formula>$E$9&lt;$E$10</formula>
    </cfRule>
    <cfRule type="expression" dxfId="539" priority="229" stopIfTrue="1">
      <formula>$D$9&lt;$D$10</formula>
    </cfRule>
    <cfRule type="expression" dxfId="538" priority="230" stopIfTrue="1">
      <formula>$C$9&lt;$C$10</formula>
    </cfRule>
  </conditionalFormatting>
  <conditionalFormatting sqref="D13:K14">
    <cfRule type="expression" dxfId="537" priority="207" stopIfTrue="1">
      <formula>$K$9&lt;$K$10</formula>
    </cfRule>
    <cfRule type="expression" dxfId="536" priority="208" stopIfTrue="1">
      <formula>$J$9&lt;$J$10</formula>
    </cfRule>
    <cfRule type="expression" dxfId="535" priority="209" stopIfTrue="1">
      <formula>$I$9&lt;$I$10</formula>
    </cfRule>
    <cfRule type="expression" dxfId="534" priority="210" stopIfTrue="1">
      <formula>$N$9&lt;$N$10</formula>
    </cfRule>
    <cfRule type="expression" dxfId="533" priority="211" stopIfTrue="1">
      <formula>$M$9&lt;$M$10</formula>
    </cfRule>
    <cfRule type="expression" dxfId="532" priority="212" stopIfTrue="1">
      <formula>$L$9&lt;$L$10</formula>
    </cfRule>
    <cfRule type="expression" dxfId="531" priority="213" stopIfTrue="1">
      <formula>$H$9&lt;$H$10</formula>
    </cfRule>
    <cfRule type="expression" dxfId="530" priority="214" stopIfTrue="1">
      <formula>$G$9&lt;$G$10</formula>
    </cfRule>
    <cfRule type="expression" dxfId="529" priority="215" stopIfTrue="1">
      <formula>$F$9&lt;$F$10</formula>
    </cfRule>
    <cfRule type="expression" dxfId="528" priority="216" stopIfTrue="1">
      <formula>$E$9&lt;$E$10</formula>
    </cfRule>
    <cfRule type="expression" dxfId="527" priority="217" stopIfTrue="1">
      <formula>$D$9&lt;$D$10</formula>
    </cfRule>
    <cfRule type="expression" dxfId="526" priority="218" stopIfTrue="1">
      <formula>$C$9&lt;$C$10</formula>
    </cfRule>
  </conditionalFormatting>
  <conditionalFormatting sqref="I9:K14">
    <cfRule type="expression" dxfId="525" priority="195" stopIfTrue="1">
      <formula>$K$9&lt;$K$10</formula>
    </cfRule>
    <cfRule type="expression" dxfId="524" priority="196" stopIfTrue="1">
      <formula>$J$9&lt;$J$10</formula>
    </cfRule>
    <cfRule type="expression" dxfId="523" priority="197" stopIfTrue="1">
      <formula>$I$9&lt;$I$10</formula>
    </cfRule>
    <cfRule type="expression" dxfId="522" priority="198" stopIfTrue="1">
      <formula>$N$9&lt;$N$10</formula>
    </cfRule>
    <cfRule type="expression" dxfId="521" priority="199" stopIfTrue="1">
      <formula>$M$9&lt;$M$10</formula>
    </cfRule>
    <cfRule type="expression" dxfId="520" priority="200" stopIfTrue="1">
      <formula>$L$9&lt;$L$10</formula>
    </cfRule>
    <cfRule type="expression" dxfId="519" priority="201" stopIfTrue="1">
      <formula>$H$9&lt;$H$10</formula>
    </cfRule>
    <cfRule type="expression" dxfId="518" priority="202" stopIfTrue="1">
      <formula>$G$9&lt;$G$10</formula>
    </cfRule>
    <cfRule type="expression" dxfId="517" priority="203" stopIfTrue="1">
      <formula>$F$9&lt;$F$10</formula>
    </cfRule>
    <cfRule type="expression" dxfId="516" priority="204" stopIfTrue="1">
      <formula>$E$9&lt;$E$10</formula>
    </cfRule>
    <cfRule type="expression" dxfId="515" priority="205" stopIfTrue="1">
      <formula>$D$9&lt;$D$10</formula>
    </cfRule>
    <cfRule type="expression" dxfId="514" priority="206" stopIfTrue="1">
      <formula>$C$9&lt;$C$10</formula>
    </cfRule>
  </conditionalFormatting>
  <conditionalFormatting sqref="I13:K13">
    <cfRule type="expression" dxfId="513" priority="183" stopIfTrue="1">
      <formula>$K$9&lt;$K$10</formula>
    </cfRule>
    <cfRule type="expression" dxfId="512" priority="184" stopIfTrue="1">
      <formula>$J$9&lt;$J$10</formula>
    </cfRule>
    <cfRule type="expression" dxfId="511" priority="185" stopIfTrue="1">
      <formula>$I$9&lt;$I$10</formula>
    </cfRule>
    <cfRule type="expression" dxfId="510" priority="186" stopIfTrue="1">
      <formula>$N$9&lt;$N$10</formula>
    </cfRule>
    <cfRule type="expression" dxfId="509" priority="187" stopIfTrue="1">
      <formula>$M$9&lt;$M$10</formula>
    </cfRule>
    <cfRule type="expression" dxfId="508" priority="188" stopIfTrue="1">
      <formula>$L$9&lt;$L$10</formula>
    </cfRule>
    <cfRule type="expression" dxfId="507" priority="189" stopIfTrue="1">
      <formula>$H$9&lt;$H$10</formula>
    </cfRule>
    <cfRule type="expression" dxfId="506" priority="190" stopIfTrue="1">
      <formula>$G$9&lt;$G$10</formula>
    </cfRule>
    <cfRule type="expression" dxfId="505" priority="191" stopIfTrue="1">
      <formula>$F$9&lt;$F$10</formula>
    </cfRule>
    <cfRule type="expression" dxfId="504" priority="192" stopIfTrue="1">
      <formula>$E$9&lt;$E$10</formula>
    </cfRule>
    <cfRule type="expression" dxfId="503" priority="193" stopIfTrue="1">
      <formula>$D$9&lt;$D$10</formula>
    </cfRule>
    <cfRule type="expression" dxfId="502" priority="194" stopIfTrue="1">
      <formula>$C$9&lt;$C$10</formula>
    </cfRule>
  </conditionalFormatting>
  <conditionalFormatting sqref="I12:K12">
    <cfRule type="expression" dxfId="501" priority="171" stopIfTrue="1">
      <formula>$K$9&lt;$K$10</formula>
    </cfRule>
    <cfRule type="expression" dxfId="500" priority="172" stopIfTrue="1">
      <formula>$J$9&lt;$J$10</formula>
    </cfRule>
    <cfRule type="expression" dxfId="499" priority="173" stopIfTrue="1">
      <formula>$I$9&lt;$I$10</formula>
    </cfRule>
    <cfRule type="expression" dxfId="498" priority="174" stopIfTrue="1">
      <formula>$N$9&lt;$N$10</formula>
    </cfRule>
    <cfRule type="expression" dxfId="497" priority="175" stopIfTrue="1">
      <formula>$M$9&lt;$M$10</formula>
    </cfRule>
    <cfRule type="expression" dxfId="496" priority="176" stopIfTrue="1">
      <formula>$L$9&lt;$L$10</formula>
    </cfRule>
    <cfRule type="expression" dxfId="495" priority="177" stopIfTrue="1">
      <formula>$H$9&lt;$H$10</formula>
    </cfRule>
    <cfRule type="expression" dxfId="494" priority="178" stopIfTrue="1">
      <formula>$G$9&lt;$G$10</formula>
    </cfRule>
    <cfRule type="expression" dxfId="493" priority="179" stopIfTrue="1">
      <formula>$F$9&lt;$F$10</formula>
    </cfRule>
    <cfRule type="expression" dxfId="492" priority="180" stopIfTrue="1">
      <formula>$E$9&lt;$E$10</formula>
    </cfRule>
    <cfRule type="expression" dxfId="491" priority="181" stopIfTrue="1">
      <formula>$D$9&lt;$D$10</formula>
    </cfRule>
    <cfRule type="expression" dxfId="490" priority="182" stopIfTrue="1">
      <formula>$C$9&lt;$C$10</formula>
    </cfRule>
  </conditionalFormatting>
  <conditionalFormatting sqref="I14:K14">
    <cfRule type="expression" dxfId="489" priority="159" stopIfTrue="1">
      <formula>$K$9&lt;$K$10</formula>
    </cfRule>
    <cfRule type="expression" dxfId="488" priority="160" stopIfTrue="1">
      <formula>$J$9&lt;$J$10</formula>
    </cfRule>
    <cfRule type="expression" dxfId="487" priority="161" stopIfTrue="1">
      <formula>$I$9&lt;$I$10</formula>
    </cfRule>
    <cfRule type="expression" dxfId="486" priority="162" stopIfTrue="1">
      <formula>$N$9&lt;$N$10</formula>
    </cfRule>
    <cfRule type="expression" dxfId="485" priority="163" stopIfTrue="1">
      <formula>$M$9&lt;$M$10</formula>
    </cfRule>
    <cfRule type="expression" dxfId="484" priority="164" stopIfTrue="1">
      <formula>$L$9&lt;$L$10</formula>
    </cfRule>
    <cfRule type="expression" dxfId="483" priority="165" stopIfTrue="1">
      <formula>$H$9&lt;$H$10</formula>
    </cfRule>
    <cfRule type="expression" dxfId="482" priority="166" stopIfTrue="1">
      <formula>$G$9&lt;$G$10</formula>
    </cfRule>
    <cfRule type="expression" dxfId="481" priority="167" stopIfTrue="1">
      <formula>$F$9&lt;$F$10</formula>
    </cfRule>
    <cfRule type="expression" dxfId="480" priority="168" stopIfTrue="1">
      <formula>$E$9&lt;$E$10</formula>
    </cfRule>
    <cfRule type="expression" dxfId="479" priority="169" stopIfTrue="1">
      <formula>$D$9&lt;$D$10</formula>
    </cfRule>
    <cfRule type="expression" dxfId="478" priority="170" stopIfTrue="1">
      <formula>$C$9&lt;$C$10</formula>
    </cfRule>
  </conditionalFormatting>
  <conditionalFormatting sqref="D11:K12 I12:K14 I9:K10">
    <cfRule type="expression" dxfId="477" priority="147" stopIfTrue="1">
      <formula>$K$9&lt;$K$10</formula>
    </cfRule>
    <cfRule type="expression" dxfId="476" priority="148" stopIfTrue="1">
      <formula>$J$9&lt;$J$10</formula>
    </cfRule>
    <cfRule type="expression" dxfId="475" priority="149" stopIfTrue="1">
      <formula>$I$9&lt;$I$10</formula>
    </cfRule>
    <cfRule type="expression" dxfId="474" priority="150" stopIfTrue="1">
      <formula>$N$9&lt;$N$10</formula>
    </cfRule>
    <cfRule type="expression" dxfId="473" priority="151" stopIfTrue="1">
      <formula>$M$9&lt;$M$10</formula>
    </cfRule>
    <cfRule type="expression" dxfId="472" priority="152" stopIfTrue="1">
      <formula>$L$9&lt;$L$10</formula>
    </cfRule>
    <cfRule type="expression" dxfId="471" priority="153" stopIfTrue="1">
      <formula>$H$9&lt;$H$10</formula>
    </cfRule>
    <cfRule type="expression" dxfId="470" priority="154" stopIfTrue="1">
      <formula>$G$9&lt;$G$10</formula>
    </cfRule>
    <cfRule type="expression" dxfId="469" priority="155" stopIfTrue="1">
      <formula>$F$9&lt;$F$10</formula>
    </cfRule>
    <cfRule type="expression" dxfId="468" priority="156" stopIfTrue="1">
      <formula>$E$9&lt;$E$10</formula>
    </cfRule>
    <cfRule type="expression" dxfId="467" priority="157" stopIfTrue="1">
      <formula>$D$9&lt;$D$10</formula>
    </cfRule>
    <cfRule type="expression" dxfId="466" priority="158" stopIfTrue="1">
      <formula>$C$9&lt;$C$10</formula>
    </cfRule>
  </conditionalFormatting>
  <conditionalFormatting sqref="D13:N14">
    <cfRule type="expression" dxfId="465" priority="132" stopIfTrue="1">
      <formula>$K$11&lt;$K$12</formula>
    </cfRule>
    <cfRule type="expression" dxfId="464" priority="133" stopIfTrue="1">
      <formula>$J$11&lt;$J$12</formula>
    </cfRule>
    <cfRule type="expression" dxfId="463" priority="134" stopIfTrue="1">
      <formula>$I$11&lt;$I$12</formula>
    </cfRule>
    <cfRule type="expression" dxfId="462" priority="135" stopIfTrue="1">
      <formula>$N$11&lt;$N$12</formula>
    </cfRule>
    <cfRule type="expression" dxfId="461" priority="136" stopIfTrue="1">
      <formula>$M$11&lt;$M$12</formula>
    </cfRule>
    <cfRule type="expression" dxfId="460" priority="137" stopIfTrue="1">
      <formula>$L$11&lt;$L$12</formula>
    </cfRule>
    <cfRule type="expression" dxfId="459" priority="138" stopIfTrue="1">
      <formula>$H$11&lt;$H$12</formula>
    </cfRule>
    <cfRule type="expression" dxfId="458" priority="139" stopIfTrue="1">
      <formula>$G$11&lt;$G$12</formula>
    </cfRule>
    <cfRule type="expression" dxfId="457" priority="140" stopIfTrue="1">
      <formula>$F$11&lt;$F$12</formula>
    </cfRule>
    <cfRule type="expression" dxfId="456" priority="141" stopIfTrue="1">
      <formula>$E$11&lt;$E$12</formula>
    </cfRule>
    <cfRule type="expression" dxfId="455" priority="142" stopIfTrue="1">
      <formula>$D$11&lt;$D$12</formula>
    </cfRule>
    <cfRule type="expression" dxfId="454" priority="143" stopIfTrue="1">
      <formula>$C$11&lt;$C$12</formula>
    </cfRule>
  </conditionalFormatting>
  <conditionalFormatting sqref="D13:K14">
    <cfRule type="expression" dxfId="453" priority="120" stopIfTrue="1">
      <formula>$K$9&lt;$K$10</formula>
    </cfRule>
    <cfRule type="expression" dxfId="452" priority="121" stopIfTrue="1">
      <formula>$J$9&lt;$J$10</formula>
    </cfRule>
    <cfRule type="expression" dxfId="451" priority="122" stopIfTrue="1">
      <formula>$I$9&lt;$I$10</formula>
    </cfRule>
    <cfRule type="expression" dxfId="450" priority="123" stopIfTrue="1">
      <formula>$N$9&lt;$N$10</formula>
    </cfRule>
    <cfRule type="expression" dxfId="449" priority="124" stopIfTrue="1">
      <formula>$M$9&lt;$M$10</formula>
    </cfRule>
    <cfRule type="expression" dxfId="448" priority="125" stopIfTrue="1">
      <formula>$L$9&lt;$L$10</formula>
    </cfRule>
    <cfRule type="expression" dxfId="447" priority="126" stopIfTrue="1">
      <formula>$H$9&lt;$H$10</formula>
    </cfRule>
    <cfRule type="expression" dxfId="446" priority="127" stopIfTrue="1">
      <formula>$G$9&lt;$G$10</formula>
    </cfRule>
    <cfRule type="expression" dxfId="445" priority="128" stopIfTrue="1">
      <formula>$F$9&lt;$F$10</formula>
    </cfRule>
    <cfRule type="expression" dxfId="444" priority="129" stopIfTrue="1">
      <formula>$E$9&lt;$E$10</formula>
    </cfRule>
    <cfRule type="expression" dxfId="443" priority="130" stopIfTrue="1">
      <formula>$D$9&lt;$D$10</formula>
    </cfRule>
    <cfRule type="expression" dxfId="442" priority="131" stopIfTrue="1">
      <formula>$C$9&lt;$C$10</formula>
    </cfRule>
  </conditionalFormatting>
  <conditionalFormatting sqref="I13:K13">
    <cfRule type="expression" dxfId="441" priority="108" stopIfTrue="1">
      <formula>$K$9&lt;$K$10</formula>
    </cfRule>
    <cfRule type="expression" dxfId="440" priority="109" stopIfTrue="1">
      <formula>$J$9&lt;$J$10</formula>
    </cfRule>
    <cfRule type="expression" dxfId="439" priority="110" stopIfTrue="1">
      <formula>$I$9&lt;$I$10</formula>
    </cfRule>
    <cfRule type="expression" dxfId="438" priority="111" stopIfTrue="1">
      <formula>$N$9&lt;$N$10</formula>
    </cfRule>
    <cfRule type="expression" dxfId="437" priority="112" stopIfTrue="1">
      <formula>$M$9&lt;$M$10</formula>
    </cfRule>
    <cfRule type="expression" dxfId="436" priority="113" stopIfTrue="1">
      <formula>$L$9&lt;$L$10</formula>
    </cfRule>
    <cfRule type="expression" dxfId="435" priority="114" stopIfTrue="1">
      <formula>$H$9&lt;$H$10</formula>
    </cfRule>
    <cfRule type="expression" dxfId="434" priority="115" stopIfTrue="1">
      <formula>$G$9&lt;$G$10</formula>
    </cfRule>
    <cfRule type="expression" dxfId="433" priority="116" stopIfTrue="1">
      <formula>$F$9&lt;$F$10</formula>
    </cfRule>
    <cfRule type="expression" dxfId="432" priority="117" stopIfTrue="1">
      <formula>$E$9&lt;$E$10</formula>
    </cfRule>
    <cfRule type="expression" dxfId="431" priority="118" stopIfTrue="1">
      <formula>$D$9&lt;$D$10</formula>
    </cfRule>
    <cfRule type="expression" dxfId="430" priority="119" stopIfTrue="1">
      <formula>$C$9&lt;$C$10</formula>
    </cfRule>
  </conditionalFormatting>
  <conditionalFormatting sqref="I14:K14">
    <cfRule type="expression" dxfId="429" priority="96" stopIfTrue="1">
      <formula>$K$9&lt;$K$10</formula>
    </cfRule>
    <cfRule type="expression" dxfId="428" priority="97" stopIfTrue="1">
      <formula>$J$9&lt;$J$10</formula>
    </cfRule>
    <cfRule type="expression" dxfId="427" priority="98" stopIfTrue="1">
      <formula>$I$9&lt;$I$10</formula>
    </cfRule>
    <cfRule type="expression" dxfId="426" priority="99" stopIfTrue="1">
      <formula>$N$9&lt;$N$10</formula>
    </cfRule>
    <cfRule type="expression" dxfId="425" priority="100" stopIfTrue="1">
      <formula>$M$9&lt;$M$10</formula>
    </cfRule>
    <cfRule type="expression" dxfId="424" priority="101" stopIfTrue="1">
      <formula>$L$9&lt;$L$10</formula>
    </cfRule>
    <cfRule type="expression" dxfId="423" priority="102" stopIfTrue="1">
      <formula>$H$9&lt;$H$10</formula>
    </cfRule>
    <cfRule type="expression" dxfId="422" priority="103" stopIfTrue="1">
      <formula>$G$9&lt;$G$10</formula>
    </cfRule>
    <cfRule type="expression" dxfId="421" priority="104" stopIfTrue="1">
      <formula>$F$9&lt;$F$10</formula>
    </cfRule>
    <cfRule type="expression" dxfId="420" priority="105" stopIfTrue="1">
      <formula>$E$9&lt;$E$10</formula>
    </cfRule>
    <cfRule type="expression" dxfId="419" priority="106" stopIfTrue="1">
      <formula>$D$9&lt;$D$10</formula>
    </cfRule>
    <cfRule type="expression" dxfId="418" priority="107" stopIfTrue="1">
      <formula>$C$9&lt;$C$10</formula>
    </cfRule>
  </conditionalFormatting>
  <conditionalFormatting sqref="D13:K14">
    <cfRule type="expression" dxfId="417" priority="84" stopIfTrue="1">
      <formula>$K$9&lt;$K$10</formula>
    </cfRule>
    <cfRule type="expression" dxfId="416" priority="85" stopIfTrue="1">
      <formula>$J$9&lt;$J$10</formula>
    </cfRule>
    <cfRule type="expression" dxfId="415" priority="86" stopIfTrue="1">
      <formula>$I$9&lt;$I$10</formula>
    </cfRule>
    <cfRule type="expression" dxfId="414" priority="87" stopIfTrue="1">
      <formula>$N$9&lt;$N$10</formula>
    </cfRule>
    <cfRule type="expression" dxfId="413" priority="88" stopIfTrue="1">
      <formula>$M$9&lt;$M$10</formula>
    </cfRule>
    <cfRule type="expression" dxfId="412" priority="89" stopIfTrue="1">
      <formula>$L$9&lt;$L$10</formula>
    </cfRule>
    <cfRule type="expression" dxfId="411" priority="90" stopIfTrue="1">
      <formula>$H$9&lt;$H$10</formula>
    </cfRule>
    <cfRule type="expression" dxfId="410" priority="91" stopIfTrue="1">
      <formula>$G$9&lt;$G$10</formula>
    </cfRule>
    <cfRule type="expression" dxfId="409" priority="92" stopIfTrue="1">
      <formula>$F$9&lt;$F$10</formula>
    </cfRule>
    <cfRule type="expression" dxfId="408" priority="93" stopIfTrue="1">
      <formula>$E$9&lt;$E$10</formula>
    </cfRule>
    <cfRule type="expression" dxfId="407" priority="94" stopIfTrue="1">
      <formula>$D$9&lt;$D$10</formula>
    </cfRule>
    <cfRule type="expression" dxfId="406" priority="95" stopIfTrue="1">
      <formula>$C$9&lt;$C$10</formula>
    </cfRule>
  </conditionalFormatting>
  <conditionalFormatting sqref="C7:C25 G7:G25">
    <cfRule type="expression" dxfId="405" priority="68" stopIfTrue="1">
      <formula>$C$19&lt;$G$19</formula>
    </cfRule>
    <cfRule type="expression" dxfId="404" priority="67" stopIfTrue="1">
      <formula>$C$20&lt;$G$20</formula>
    </cfRule>
    <cfRule type="expression" dxfId="403" priority="50" stopIfTrue="1">
      <formula>$C$24&lt;$G$24</formula>
    </cfRule>
    <cfRule type="expression" dxfId="402" priority="49" stopIfTrue="1">
      <formula>$C$25&lt;$G$25</formula>
    </cfRule>
    <cfRule type="expression" dxfId="401" priority="18" stopIfTrue="1">
      <formula>$C$9&lt;$G$9</formula>
    </cfRule>
    <cfRule type="expression" dxfId="400" priority="17" stopIfTrue="1">
      <formula>$C$10&lt;$G$10</formula>
    </cfRule>
    <cfRule type="expression" dxfId="399" priority="16" stopIfTrue="1">
      <formula>$C$11&lt;$G$11</formula>
    </cfRule>
    <cfRule type="expression" dxfId="398" priority="15" stopIfTrue="1">
      <formula>$C$12&lt;$G$12</formula>
    </cfRule>
    <cfRule type="expression" dxfId="397" priority="14" stopIfTrue="1">
      <formula>$C$13&lt;$G$13</formula>
    </cfRule>
    <cfRule type="expression" dxfId="396" priority="13" stopIfTrue="1">
      <formula>$C$14&lt;$G$14</formula>
    </cfRule>
  </conditionalFormatting>
  <conditionalFormatting sqref="C7:C25 H7:H25">
    <cfRule type="expression" dxfId="395" priority="66" stopIfTrue="1">
      <formula>$C$19&lt;$H$19</formula>
    </cfRule>
    <cfRule type="expression" dxfId="394" priority="65" stopIfTrue="1">
      <formula>$C$20&lt;$H$20</formula>
    </cfRule>
    <cfRule type="expression" dxfId="393" priority="48" stopIfTrue="1">
      <formula>$C$24&lt;$H$24</formula>
    </cfRule>
    <cfRule type="expression" dxfId="392" priority="47" stopIfTrue="1">
      <formula>$C$25&lt;$H$25</formula>
    </cfRule>
    <cfRule type="expression" dxfId="391" priority="12" stopIfTrue="1">
      <formula>$C$9&lt;$H$9</formula>
    </cfRule>
    <cfRule type="expression" dxfId="390" priority="11" stopIfTrue="1">
      <formula>$C$10&lt;$H$10</formula>
    </cfRule>
    <cfRule type="expression" dxfId="389" priority="10" stopIfTrue="1">
      <formula>$C$11&lt;$H$11</formula>
    </cfRule>
    <cfRule type="expression" dxfId="388" priority="9" stopIfTrue="1">
      <formula>$C$12&lt;$H$12</formula>
    </cfRule>
    <cfRule type="expression" dxfId="387" priority="8" stopIfTrue="1">
      <formula>$C$13&lt;$H$13</formula>
    </cfRule>
    <cfRule type="expression" dxfId="386" priority="7" stopIfTrue="1">
      <formula>$C$14&lt;$H$14</formula>
    </cfRule>
  </conditionalFormatting>
  <conditionalFormatting sqref="L7:L25 C7:C25">
    <cfRule type="expression" dxfId="385" priority="64" stopIfTrue="1">
      <formula>$C$19&lt;$L$19</formula>
    </cfRule>
    <cfRule type="expression" dxfId="384" priority="63" stopIfTrue="1">
      <formula>$C$20&lt;$L$20</formula>
    </cfRule>
  </conditionalFormatting>
  <conditionalFormatting sqref="C7:D25">
    <cfRule type="expression" dxfId="383" priority="56" stopIfTrue="1">
      <formula>$C$24&lt;$D$24</formula>
    </cfRule>
  </conditionalFormatting>
  <conditionalFormatting sqref="C7:D25">
    <cfRule type="expression" dxfId="382" priority="55" stopIfTrue="1">
      <formula>$C$25&lt;$D$25</formula>
    </cfRule>
  </conditionalFormatting>
  <conditionalFormatting sqref="C7:C25 E7:E25">
    <cfRule type="expression" dxfId="381" priority="54" stopIfTrue="1">
      <formula>$C$24&lt;$E$24</formula>
    </cfRule>
    <cfRule type="expression" dxfId="380" priority="53" stopIfTrue="1">
      <formula>$C$25&lt;$E$25</formula>
    </cfRule>
    <cfRule type="expression" dxfId="379" priority="30" stopIfTrue="1">
      <formula>$C$9&lt;$E$9</formula>
    </cfRule>
    <cfRule type="expression" dxfId="378" priority="29" stopIfTrue="1">
      <formula>$C$10&lt;$E$10</formula>
    </cfRule>
    <cfRule type="expression" dxfId="377" priority="28" stopIfTrue="1">
      <formula>$C$11&lt;$E$11</formula>
    </cfRule>
    <cfRule type="expression" dxfId="376" priority="27" stopIfTrue="1">
      <formula>$C$12&lt;$E$12</formula>
    </cfRule>
    <cfRule type="expression" dxfId="375" priority="26" stopIfTrue="1">
      <formula>$C$13&lt;$E$13</formula>
    </cfRule>
    <cfRule type="expression" dxfId="374" priority="25" stopIfTrue="1">
      <formula>$C$14&lt;$E$14</formula>
    </cfRule>
    <cfRule type="expression" dxfId="373" priority="321" stopIfTrue="1">
      <formula>$E7&gt;$C7</formula>
    </cfRule>
  </conditionalFormatting>
  <conditionalFormatting sqref="C7:D25">
    <cfRule type="expression" dxfId="372" priority="36" stopIfTrue="1">
      <formula>$C$9&lt;$D$9</formula>
    </cfRule>
  </conditionalFormatting>
  <conditionalFormatting sqref="C7:D25">
    <cfRule type="expression" dxfId="371" priority="35" stopIfTrue="1">
      <formula>$C$10&lt;$D$10</formula>
    </cfRule>
  </conditionalFormatting>
  <conditionalFormatting sqref="C7:D25">
    <cfRule type="expression" dxfId="370" priority="34" stopIfTrue="1">
      <formula>$C$11&lt;$D$11</formula>
    </cfRule>
  </conditionalFormatting>
  <conditionalFormatting sqref="C7:D25">
    <cfRule type="expression" dxfId="369" priority="33" stopIfTrue="1">
      <formula>$C$12&lt;$D$12</formula>
    </cfRule>
  </conditionalFormatting>
  <conditionalFormatting sqref="C7:D25">
    <cfRule type="expression" dxfId="368" priority="32" stopIfTrue="1">
      <formula>$C$13&lt;$D$13</formula>
    </cfRule>
  </conditionalFormatting>
  <conditionalFormatting sqref="C7:D25">
    <cfRule type="expression" dxfId="367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6" firstPageNumber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37"/>
  <sheetViews>
    <sheetView zoomScale="70" zoomScaleNormal="70" workbookViewId="0">
      <pane xSplit="2" ySplit="7" topLeftCell="C26" activePane="bottomRight" state="frozen"/>
      <selection activeCell="B32" sqref="B32"/>
      <selection pane="topRight" activeCell="B32" sqref="B32"/>
      <selection pane="bottomLeft" activeCell="B32" sqref="B32"/>
      <selection pane="bottomRight" activeCell="G36" sqref="G36:H3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0" t="s">
        <v>26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>
      <c r="A2" s="161" t="s">
        <v>27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28.9" customHeight="1">
      <c r="A3" s="162" t="s">
        <v>28</v>
      </c>
      <c r="B3" s="162" t="s">
        <v>433</v>
      </c>
      <c r="C3" s="162" t="s">
        <v>418</v>
      </c>
      <c r="D3" s="162" t="s">
        <v>317</v>
      </c>
      <c r="E3" s="162"/>
      <c r="F3" s="162"/>
      <c r="G3" s="162"/>
      <c r="H3" s="162"/>
      <c r="I3" s="162"/>
      <c r="J3" s="162"/>
      <c r="K3" s="162"/>
      <c r="L3" s="162"/>
      <c r="M3" s="162"/>
      <c r="N3" s="162" t="s">
        <v>318</v>
      </c>
      <c r="O3" s="162" t="s">
        <v>319</v>
      </c>
      <c r="P3" s="162" t="s">
        <v>320</v>
      </c>
      <c r="Q3" s="162" t="s">
        <v>321</v>
      </c>
    </row>
    <row r="4" spans="1:17" ht="26.45" customHeight="1">
      <c r="A4" s="162"/>
      <c r="B4" s="162"/>
      <c r="C4" s="162"/>
      <c r="D4" s="163" t="s">
        <v>12</v>
      </c>
      <c r="E4" s="163" t="s">
        <v>29</v>
      </c>
      <c r="F4" s="163"/>
      <c r="G4" s="163"/>
      <c r="H4" s="163"/>
      <c r="I4" s="163"/>
      <c r="J4" s="163"/>
      <c r="K4" s="163"/>
      <c r="L4" s="163"/>
      <c r="M4" s="163"/>
      <c r="N4" s="162"/>
      <c r="O4" s="162"/>
      <c r="P4" s="162"/>
      <c r="Q4" s="162"/>
    </row>
    <row r="5" spans="1:17" ht="25.15" customHeight="1">
      <c r="A5" s="162"/>
      <c r="B5" s="162"/>
      <c r="C5" s="162"/>
      <c r="D5" s="162"/>
      <c r="E5" s="163" t="s">
        <v>30</v>
      </c>
      <c r="F5" s="163"/>
      <c r="G5" s="163"/>
      <c r="H5" s="163"/>
      <c r="I5" s="163"/>
      <c r="J5" s="163"/>
      <c r="K5" s="162" t="s">
        <v>298</v>
      </c>
      <c r="L5" s="162" t="s">
        <v>230</v>
      </c>
      <c r="M5" s="162" t="s">
        <v>322</v>
      </c>
      <c r="N5" s="162"/>
      <c r="O5" s="162"/>
      <c r="P5" s="162"/>
      <c r="Q5" s="162"/>
    </row>
    <row r="6" spans="1:17" ht="81.599999999999994" customHeight="1">
      <c r="A6" s="162"/>
      <c r="B6" s="162"/>
      <c r="C6" s="162"/>
      <c r="D6" s="162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62"/>
      <c r="L6" s="162"/>
      <c r="M6" s="162"/>
      <c r="N6" s="162"/>
      <c r="O6" s="162"/>
      <c r="P6" s="162"/>
      <c r="Q6" s="162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1</v>
      </c>
      <c r="D8" s="52">
        <f>SUM(D9,D10,D12,D14,D16,D17,D19,D20,D23)</f>
        <v>299</v>
      </c>
      <c r="E8" s="52">
        <f t="shared" ref="E8:Q8" si="0">SUM(E9,E10,E12,E14,E16,E17,E19,E20,E23)</f>
        <v>299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158</v>
      </c>
      <c r="L8" s="52">
        <f>SUM(L9,L10,L12,L14,L16,L17,L19,L20,L23)</f>
        <v>0</v>
      </c>
      <c r="M8" s="52">
        <f t="shared" si="0"/>
        <v>0</v>
      </c>
      <c r="N8" s="52">
        <f t="shared" si="0"/>
        <v>299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31</v>
      </c>
      <c r="B9" s="67">
        <v>21</v>
      </c>
      <c r="C9" s="28">
        <v>1</v>
      </c>
      <c r="D9" s="52">
        <f>SUM(E9)</f>
        <v>299</v>
      </c>
      <c r="E9" s="28">
        <v>299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>
        <v>158</v>
      </c>
      <c r="L9" s="28">
        <v>0</v>
      </c>
      <c r="M9" s="27" t="s">
        <v>32</v>
      </c>
      <c r="N9" s="28">
        <v>299</v>
      </c>
      <c r="O9" s="28">
        <v>0</v>
      </c>
      <c r="P9" s="28">
        <v>0</v>
      </c>
      <c r="Q9" s="28">
        <v>0</v>
      </c>
    </row>
    <row r="10" spans="1:17" ht="25.5">
      <c r="A10" s="65" t="s">
        <v>33</v>
      </c>
      <c r="B10" s="67">
        <v>22</v>
      </c>
      <c r="C10" s="28">
        <v>0</v>
      </c>
      <c r="D10" s="52">
        <f>SUM(E10:G10)</f>
        <v>0</v>
      </c>
      <c r="E10" s="28">
        <v>0</v>
      </c>
      <c r="F10" s="28">
        <v>0</v>
      </c>
      <c r="G10" s="28">
        <v>0</v>
      </c>
      <c r="H10" s="27" t="s">
        <v>32</v>
      </c>
      <c r="I10" s="27" t="s">
        <v>32</v>
      </c>
      <c r="J10" s="27" t="s">
        <v>32</v>
      </c>
      <c r="K10" s="28">
        <v>0</v>
      </c>
      <c r="L10" s="28">
        <v>0</v>
      </c>
      <c r="M10" s="27" t="s">
        <v>32</v>
      </c>
      <c r="N10" s="28">
        <v>0</v>
      </c>
      <c r="O10" s="28">
        <v>0</v>
      </c>
      <c r="P10" s="28">
        <v>0</v>
      </c>
      <c r="Q10" s="28">
        <v>0</v>
      </c>
    </row>
    <row r="11" spans="1:17" ht="25.5">
      <c r="A11" s="70" t="s">
        <v>34</v>
      </c>
      <c r="B11" s="67">
        <v>23</v>
      </c>
      <c r="C11" s="28">
        <v>0</v>
      </c>
      <c r="D11" s="52">
        <f>SUM(E11:G11)</f>
        <v>0</v>
      </c>
      <c r="E11" s="28">
        <v>0</v>
      </c>
      <c r="F11" s="28">
        <v>0</v>
      </c>
      <c r="G11" s="28">
        <v>0</v>
      </c>
      <c r="H11" s="27" t="s">
        <v>32</v>
      </c>
      <c r="I11" s="27" t="s">
        <v>32</v>
      </c>
      <c r="J11" s="27" t="s">
        <v>32</v>
      </c>
      <c r="K11" s="28">
        <v>0</v>
      </c>
      <c r="L11" s="28">
        <v>0</v>
      </c>
      <c r="M11" s="27" t="s">
        <v>32</v>
      </c>
      <c r="N11" s="27" t="s">
        <v>32</v>
      </c>
      <c r="O11" s="27" t="s">
        <v>32</v>
      </c>
      <c r="P11" s="27" t="s">
        <v>32</v>
      </c>
      <c r="Q11" s="28">
        <v>0</v>
      </c>
    </row>
    <row r="12" spans="1:17" ht="38.25">
      <c r="A12" s="65" t="s">
        <v>326</v>
      </c>
      <c r="B12" s="67">
        <v>24</v>
      </c>
      <c r="C12" s="28">
        <v>0</v>
      </c>
      <c r="D12" s="52">
        <f>SUM(E12:G12)</f>
        <v>0</v>
      </c>
      <c r="E12" s="28">
        <v>0</v>
      </c>
      <c r="F12" s="28">
        <v>0</v>
      </c>
      <c r="G12" s="28">
        <v>0</v>
      </c>
      <c r="H12" s="27" t="s">
        <v>32</v>
      </c>
      <c r="I12" s="27" t="s">
        <v>32</v>
      </c>
      <c r="J12" s="27" t="s">
        <v>32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ht="25.5">
      <c r="A13" s="70" t="s">
        <v>34</v>
      </c>
      <c r="B13" s="67">
        <v>25</v>
      </c>
      <c r="C13" s="28">
        <v>0</v>
      </c>
      <c r="D13" s="52">
        <f>SUM(E13:G13)</f>
        <v>0</v>
      </c>
      <c r="E13" s="28">
        <v>0</v>
      </c>
      <c r="F13" s="28">
        <v>0</v>
      </c>
      <c r="G13" s="28">
        <v>0</v>
      </c>
      <c r="H13" s="27" t="s">
        <v>32</v>
      </c>
      <c r="I13" s="27" t="s">
        <v>32</v>
      </c>
      <c r="J13" s="27" t="s">
        <v>32</v>
      </c>
      <c r="K13" s="28">
        <v>0</v>
      </c>
      <c r="L13" s="28">
        <v>0</v>
      </c>
      <c r="M13" s="28">
        <v>0</v>
      </c>
      <c r="N13" s="27" t="s">
        <v>32</v>
      </c>
      <c r="O13" s="27" t="s">
        <v>32</v>
      </c>
      <c r="P13" s="27" t="s">
        <v>32</v>
      </c>
      <c r="Q13" s="28">
        <v>0</v>
      </c>
    </row>
    <row r="14" spans="1:17" ht="38.25">
      <c r="A14" s="65" t="s">
        <v>35</v>
      </c>
      <c r="B14" s="67">
        <v>26</v>
      </c>
      <c r="C14" s="28">
        <v>0</v>
      </c>
      <c r="D14" s="52">
        <f>SUM(E14:H14)</f>
        <v>0</v>
      </c>
      <c r="E14" s="28">
        <v>0</v>
      </c>
      <c r="F14" s="28">
        <v>0</v>
      </c>
      <c r="G14" s="28">
        <v>0</v>
      </c>
      <c r="H14" s="28">
        <v>0</v>
      </c>
      <c r="I14" s="27" t="s">
        <v>32</v>
      </c>
      <c r="J14" s="27" t="s">
        <v>32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5" spans="1:17" ht="25.5">
      <c r="A15" s="70" t="s">
        <v>34</v>
      </c>
      <c r="B15" s="67">
        <v>27</v>
      </c>
      <c r="C15" s="28">
        <v>0</v>
      </c>
      <c r="D15" s="52">
        <f>SUM(E15:J15)</f>
        <v>0</v>
      </c>
      <c r="E15" s="28">
        <v>0</v>
      </c>
      <c r="F15" s="28">
        <v>0</v>
      </c>
      <c r="G15" s="28">
        <v>0</v>
      </c>
      <c r="H15" s="28">
        <v>0</v>
      </c>
      <c r="I15" s="27" t="s">
        <v>32</v>
      </c>
      <c r="J15" s="27" t="s">
        <v>32</v>
      </c>
      <c r="K15" s="28">
        <v>0</v>
      </c>
      <c r="L15" s="28">
        <v>0</v>
      </c>
      <c r="M15" s="28">
        <v>0</v>
      </c>
      <c r="N15" s="27" t="s">
        <v>32</v>
      </c>
      <c r="O15" s="27" t="s">
        <v>32</v>
      </c>
      <c r="P15" s="27" t="s">
        <v>32</v>
      </c>
      <c r="Q15" s="28">
        <v>0</v>
      </c>
    </row>
    <row r="16" spans="1:17" ht="38.25">
      <c r="A16" s="65" t="s">
        <v>325</v>
      </c>
      <c r="B16" s="67">
        <v>28</v>
      </c>
      <c r="C16" s="28">
        <v>0</v>
      </c>
      <c r="D16" s="52">
        <f>SUM(E16:H16)</f>
        <v>0</v>
      </c>
      <c r="E16" s="28">
        <v>0</v>
      </c>
      <c r="F16" s="28">
        <v>0</v>
      </c>
      <c r="G16" s="28">
        <v>0</v>
      </c>
      <c r="H16" s="28">
        <v>0</v>
      </c>
      <c r="I16" s="27" t="s">
        <v>32</v>
      </c>
      <c r="J16" s="27" t="s">
        <v>32</v>
      </c>
      <c r="K16" s="28">
        <v>0</v>
      </c>
      <c r="L16" s="28">
        <v>0</v>
      </c>
      <c r="M16" s="28">
        <v>0</v>
      </c>
      <c r="N16" s="27" t="s">
        <v>32</v>
      </c>
      <c r="O16" s="27" t="s">
        <v>32</v>
      </c>
      <c r="P16" s="27" t="s">
        <v>32</v>
      </c>
      <c r="Q16" s="28">
        <v>0</v>
      </c>
    </row>
    <row r="17" spans="1:17" ht="38.25">
      <c r="A17" s="65" t="s">
        <v>36</v>
      </c>
      <c r="B17" s="67">
        <v>29</v>
      </c>
      <c r="C17" s="28">
        <v>0</v>
      </c>
      <c r="D17" s="52">
        <f>SUM(E17:J17)</f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7" t="s">
        <v>32</v>
      </c>
      <c r="O17" s="27" t="s">
        <v>32</v>
      </c>
      <c r="P17" s="27" t="s">
        <v>32</v>
      </c>
      <c r="Q17" s="28">
        <v>0</v>
      </c>
    </row>
    <row r="18" spans="1:17" ht="25.5">
      <c r="A18" s="70" t="s">
        <v>34</v>
      </c>
      <c r="B18" s="67">
        <v>30</v>
      </c>
      <c r="C18" s="28">
        <v>0</v>
      </c>
      <c r="D18" s="52">
        <f>SUM(E18:J18)</f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7" t="s">
        <v>32</v>
      </c>
      <c r="O18" s="27" t="s">
        <v>32</v>
      </c>
      <c r="P18" s="27" t="s">
        <v>32</v>
      </c>
      <c r="Q18" s="28">
        <v>0</v>
      </c>
    </row>
    <row r="19" spans="1:17" ht="63.6" customHeight="1">
      <c r="A19" s="65" t="s">
        <v>37</v>
      </c>
      <c r="B19" s="67">
        <v>31</v>
      </c>
      <c r="C19" s="28">
        <v>0</v>
      </c>
      <c r="D19" s="52">
        <f>SUM(E19:J19)</f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/>
      <c r="K19" s="28">
        <v>0</v>
      </c>
      <c r="L19" s="28">
        <v>0</v>
      </c>
      <c r="M19" s="28">
        <v>0</v>
      </c>
      <c r="N19" s="27" t="s">
        <v>32</v>
      </c>
      <c r="O19" s="27" t="s">
        <v>32</v>
      </c>
      <c r="P19" s="27" t="s">
        <v>32</v>
      </c>
      <c r="Q19" s="28">
        <v>0</v>
      </c>
    </row>
    <row r="20" spans="1:17" ht="25.5">
      <c r="A20" s="65" t="s">
        <v>239</v>
      </c>
      <c r="B20" s="67">
        <v>32</v>
      </c>
      <c r="C20" s="28">
        <v>0</v>
      </c>
      <c r="D20" s="52">
        <f>SUM(E20:J20)</f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7" t="s">
        <v>32</v>
      </c>
      <c r="O20" s="27" t="s">
        <v>32</v>
      </c>
      <c r="P20" s="27" t="s">
        <v>32</v>
      </c>
      <c r="Q20" s="28">
        <v>0</v>
      </c>
    </row>
    <row r="21" spans="1:17" ht="38.25">
      <c r="A21" s="107" t="s">
        <v>439</v>
      </c>
      <c r="B21" s="67">
        <v>33</v>
      </c>
      <c r="C21" s="28">
        <v>0</v>
      </c>
      <c r="D21" s="52">
        <f>SUM(E21:J21)</f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7" t="s">
        <v>32</v>
      </c>
      <c r="O21" s="27" t="s">
        <v>32</v>
      </c>
      <c r="P21" s="27" t="s">
        <v>32</v>
      </c>
      <c r="Q21" s="28">
        <v>0</v>
      </c>
    </row>
    <row r="22" spans="1:17" ht="37.9" customHeight="1">
      <c r="A22" s="65" t="s">
        <v>247</v>
      </c>
      <c r="B22" s="67">
        <v>34</v>
      </c>
      <c r="C22" s="28">
        <v>0</v>
      </c>
      <c r="D22" s="52">
        <f>SUM(E22:G22)</f>
        <v>0</v>
      </c>
      <c r="E22" s="28">
        <v>0</v>
      </c>
      <c r="F22" s="28">
        <v>0</v>
      </c>
      <c r="G22" s="28">
        <v>0</v>
      </c>
      <c r="H22" s="27" t="s">
        <v>32</v>
      </c>
      <c r="I22" s="27" t="s">
        <v>32</v>
      </c>
      <c r="J22" s="27" t="s">
        <v>32</v>
      </c>
      <c r="K22" s="28">
        <v>0</v>
      </c>
      <c r="L22" s="28">
        <v>0</v>
      </c>
      <c r="M22" s="28">
        <v>0</v>
      </c>
      <c r="N22" s="27" t="s">
        <v>32</v>
      </c>
      <c r="O22" s="27" t="s">
        <v>32</v>
      </c>
      <c r="P22" s="27" t="s">
        <v>32</v>
      </c>
      <c r="Q22" s="28">
        <v>0</v>
      </c>
    </row>
    <row r="23" spans="1:17" ht="63.75">
      <c r="A23" s="65" t="s">
        <v>38</v>
      </c>
      <c r="B23" s="67">
        <v>35</v>
      </c>
      <c r="C23" s="28">
        <v>0</v>
      </c>
      <c r="D23" s="52">
        <f>SUM(E23:J23)</f>
        <v>0</v>
      </c>
      <c r="E23" s="45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7" t="s">
        <v>32</v>
      </c>
      <c r="O23" s="27" t="s">
        <v>32</v>
      </c>
      <c r="P23" s="27" t="s">
        <v>32</v>
      </c>
      <c r="Q23" s="28">
        <v>0</v>
      </c>
    </row>
    <row r="24" spans="1:17" ht="137.44999999999999" customHeight="1">
      <c r="A24" s="65" t="s">
        <v>428</v>
      </c>
      <c r="B24" s="67">
        <v>36</v>
      </c>
      <c r="C24" s="28">
        <v>0</v>
      </c>
      <c r="D24" s="52">
        <f>SUM(E24:J24)</f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35">
        <v>0</v>
      </c>
      <c r="M24" s="28">
        <v>0</v>
      </c>
      <c r="N24" s="27" t="s">
        <v>32</v>
      </c>
      <c r="O24" s="27" t="s">
        <v>32</v>
      </c>
      <c r="P24" s="27" t="s">
        <v>32</v>
      </c>
      <c r="Q24" s="28">
        <v>0</v>
      </c>
    </row>
    <row r="25" spans="1:17" ht="87" customHeight="1">
      <c r="A25" s="65" t="s">
        <v>427</v>
      </c>
      <c r="B25" s="67">
        <v>37</v>
      </c>
      <c r="C25" s="28">
        <v>0</v>
      </c>
      <c r="D25" s="52">
        <f>SUM(E25:J25)</f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35">
        <v>0</v>
      </c>
      <c r="M25" s="28">
        <v>0</v>
      </c>
      <c r="N25" s="27" t="s">
        <v>32</v>
      </c>
      <c r="O25" s="27" t="s">
        <v>32</v>
      </c>
      <c r="P25" s="27" t="s">
        <v>32</v>
      </c>
      <c r="Q25" s="28">
        <v>0</v>
      </c>
    </row>
    <row r="26" spans="1:17" ht="51">
      <c r="A26" s="65" t="s">
        <v>426</v>
      </c>
      <c r="B26" s="67">
        <v>38</v>
      </c>
      <c r="C26" s="28">
        <v>0</v>
      </c>
      <c r="D26" s="52">
        <f>SUM(E26:J26)</f>
        <v>0</v>
      </c>
      <c r="E26" s="28">
        <v>0</v>
      </c>
      <c r="F26" s="45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35">
        <v>0</v>
      </c>
      <c r="M26" s="28">
        <v>0</v>
      </c>
      <c r="N26" s="27" t="s">
        <v>32</v>
      </c>
      <c r="O26" s="27" t="s">
        <v>32</v>
      </c>
      <c r="P26" s="27" t="s">
        <v>32</v>
      </c>
      <c r="Q26" s="28">
        <v>0</v>
      </c>
    </row>
    <row r="27" spans="1:17" ht="51">
      <c r="A27" s="65" t="s">
        <v>425</v>
      </c>
      <c r="B27" s="67">
        <v>39</v>
      </c>
      <c r="C27" s="28">
        <v>0</v>
      </c>
      <c r="D27" s="52">
        <f>SUM(E27:J27)</f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52">
        <f>SUM(L9,L10,L12,L14,L16,L17,L19,L20,L23)</f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32" spans="1:17">
      <c r="A32" s="101" t="s">
        <v>73</v>
      </c>
      <c r="B32" s="158" t="s">
        <v>248</v>
      </c>
      <c r="C32" s="158"/>
      <c r="D32" s="158"/>
      <c r="E32" s="158"/>
      <c r="F32" s="20"/>
      <c r="G32" s="20"/>
      <c r="H32" s="20"/>
      <c r="I32" s="20"/>
    </row>
    <row r="33" spans="1:9">
      <c r="A33" s="20"/>
      <c r="B33" s="158"/>
      <c r="C33" s="158"/>
      <c r="D33" s="158"/>
      <c r="E33" s="158"/>
      <c r="F33" s="20"/>
      <c r="G33" s="20"/>
      <c r="H33" s="20"/>
      <c r="I33" s="20"/>
    </row>
    <row r="34" spans="1:9">
      <c r="A34" s="20"/>
      <c r="B34" s="158"/>
      <c r="C34" s="158"/>
      <c r="D34" s="158"/>
      <c r="E34" s="158"/>
      <c r="F34" s="20"/>
      <c r="G34" s="20"/>
      <c r="H34" s="20"/>
      <c r="I34" s="20"/>
    </row>
    <row r="35" spans="1:9">
      <c r="A35" s="20"/>
      <c r="B35" s="158"/>
      <c r="C35" s="158"/>
      <c r="D35" s="158"/>
      <c r="E35" s="158"/>
      <c r="F35" s="20"/>
      <c r="G35" s="20"/>
      <c r="H35" s="20"/>
      <c r="I35" s="20"/>
    </row>
    <row r="36" spans="1:9">
      <c r="A36" s="20"/>
      <c r="B36" s="158"/>
      <c r="C36" s="158"/>
      <c r="D36" s="158"/>
      <c r="E36" s="158"/>
      <c r="F36" s="83" t="s">
        <v>324</v>
      </c>
      <c r="G36" s="159">
        <v>18</v>
      </c>
      <c r="H36" s="159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</mergeCells>
  <conditionalFormatting sqref="D27 L8:M8 L27:M27">
    <cfRule type="expression" dxfId="366" priority="129" stopIfTrue="1">
      <formula>OR($L$8&lt;&gt;$D$27,$D$27&lt;&gt;$L$27)</formula>
    </cfRule>
  </conditionalFormatting>
  <conditionalFormatting sqref="C10:D11 Q10:Q11">
    <cfRule type="expression" dxfId="365" priority="110" stopIfTrue="1">
      <formula>$C$11&gt;$C$10</formula>
    </cfRule>
  </conditionalFormatting>
  <conditionalFormatting sqref="C12:D13 M13 Q12:Q13">
    <cfRule type="expression" dxfId="364" priority="111" stopIfTrue="1">
      <formula>$C$13&gt;$C$12</formula>
    </cfRule>
  </conditionalFormatting>
  <conditionalFormatting sqref="C14:D15 M14:M15 Q14:Q15 H14:H15">
    <cfRule type="expression" dxfId="363" priority="112" stopIfTrue="1">
      <formula>$C$15&gt;$C$14</formula>
    </cfRule>
  </conditionalFormatting>
  <conditionalFormatting sqref="C17:C18 E18:M18 Q17:Q18">
    <cfRule type="expression" dxfId="362" priority="113" stopIfTrue="1">
      <formula>$C$18&gt;$C$17</formula>
    </cfRule>
  </conditionalFormatting>
  <conditionalFormatting sqref="C26:M26 Q26 C8:M8 Q8">
    <cfRule type="expression" dxfId="361" priority="117" stopIfTrue="1">
      <formula>C$26&gt;C$8</formula>
    </cfRule>
  </conditionalFormatting>
  <conditionalFormatting sqref="C27:D27 C8:Q8 L27:Q27">
    <cfRule type="expression" dxfId="360" priority="118" stopIfTrue="1">
      <formula>C$27&gt;C$8</formula>
    </cfRule>
  </conditionalFormatting>
  <conditionalFormatting sqref="O8:P10 O12:P12 O14:P14 O27:P27">
    <cfRule type="expression" dxfId="359" priority="126" stopIfTrue="1">
      <formula>$P8&gt;$O8</formula>
    </cfRule>
  </conditionalFormatting>
  <conditionalFormatting sqref="Q8:Q27 D8:D27">
    <cfRule type="expression" dxfId="358" priority="125" stopIfTrue="1">
      <formula>$Q8&gt;$D8</formula>
    </cfRule>
  </conditionalFormatting>
  <conditionalFormatting sqref="N8:O10 N12:O12 N14:O14 N27:O27">
    <cfRule type="expression" dxfId="357" priority="124" stopIfTrue="1">
      <formula>$O8&gt;$N8</formula>
    </cfRule>
  </conditionalFormatting>
  <conditionalFormatting sqref="K8 D8:D27 K18 K21:K22 K24 K26">
    <cfRule type="expression" dxfId="356" priority="106" stopIfTrue="1">
      <formula>$K$8&gt;$D$8</formula>
    </cfRule>
  </conditionalFormatting>
  <conditionalFormatting sqref="M8 M13:M16 D8 D12:D27 M18 M21:M22 M24 M26:M27">
    <cfRule type="expression" dxfId="355" priority="108" stopIfTrue="1">
      <formula>$M$8&gt;$D$8</formula>
    </cfRule>
  </conditionalFormatting>
  <conditionalFormatting sqref="L8 D8:D27 L18 L21:L22 L24 L26:L27">
    <cfRule type="expression" dxfId="354" priority="107" stopIfTrue="1">
      <formula>$L$8&gt;$D$8</formula>
    </cfRule>
  </conditionalFormatting>
  <conditionalFormatting sqref="C8:M8 Q8 C25:M25 Q25">
    <cfRule type="expression" dxfId="353" priority="116" stopIfTrue="1">
      <formula>C$25&gt;C$8</formula>
    </cfRule>
  </conditionalFormatting>
  <conditionalFormatting sqref="C24:M24 Q24 C8:M8 Q8">
    <cfRule type="expression" dxfId="352" priority="115" stopIfTrue="1">
      <formula>$C$24&gt;$C$8</formula>
    </cfRule>
  </conditionalFormatting>
  <conditionalFormatting sqref="H14">
    <cfRule type="expression" dxfId="351" priority="100" stopIfTrue="1">
      <formula>$K$14&gt;SUM($E$14:$H$14)</formula>
    </cfRule>
  </conditionalFormatting>
  <conditionalFormatting sqref="H16">
    <cfRule type="expression" dxfId="350" priority="99" stopIfTrue="1">
      <formula>$K$16&gt;SUM($E$16:$H$16)</formula>
    </cfRule>
  </conditionalFormatting>
  <conditionalFormatting sqref="D10:D11">
    <cfRule type="expression" dxfId="349" priority="93" stopIfTrue="1">
      <formula>$D$10&lt;$D$11</formula>
    </cfRule>
  </conditionalFormatting>
  <conditionalFormatting sqref="D12:D13 M13">
    <cfRule type="expression" dxfId="348" priority="92" stopIfTrue="1">
      <formula>$D$12&lt;$D$13</formula>
    </cfRule>
  </conditionalFormatting>
  <conditionalFormatting sqref="D14:D15">
    <cfRule type="expression" dxfId="347" priority="91" stopIfTrue="1">
      <formula>$D$14&lt;$D$15</formula>
    </cfRule>
  </conditionalFormatting>
  <conditionalFormatting sqref="D17:D18">
    <cfRule type="expression" dxfId="346" priority="90" stopIfTrue="1">
      <formula>$D$17&lt;$D$18</formula>
    </cfRule>
  </conditionalFormatting>
  <conditionalFormatting sqref="D21:M21 D20">
    <cfRule type="expression" dxfId="345" priority="89" stopIfTrue="1">
      <formula>$D$20&lt;$D$21</formula>
    </cfRule>
  </conditionalFormatting>
  <conditionalFormatting sqref="D20 D22:G22 K22:M22">
    <cfRule type="expression" dxfId="344" priority="87" stopIfTrue="1">
      <formula>$D$20&lt;$D$22</formula>
    </cfRule>
  </conditionalFormatting>
  <conditionalFormatting sqref="E8:J8 E18:J18 E17 E21:J22 F9:J9 H10:J16">
    <cfRule type="expression" dxfId="343" priority="105" stopIfTrue="1">
      <formula>$E$8&lt;&gt;SUM($E$9,$E$10,$E$12,$E$14,$E$16,$E$17,$E$19,$E$20,$E$23)</formula>
    </cfRule>
  </conditionalFormatting>
  <conditionalFormatting sqref="K17">
    <cfRule type="expression" dxfId="342" priority="85" stopIfTrue="1">
      <formula>$K17&gt;$D17</formula>
    </cfRule>
  </conditionalFormatting>
  <conditionalFormatting sqref="L17:M17">
    <cfRule type="cellIs" dxfId="341" priority="84" stopIfTrue="1" operator="greaterThan">
      <formula>$D17</formula>
    </cfRule>
  </conditionalFormatting>
  <conditionalFormatting sqref="K9:K16">
    <cfRule type="expression" dxfId="340" priority="83" stopIfTrue="1">
      <formula>$K9&gt;$D9</formula>
    </cfRule>
  </conditionalFormatting>
  <conditionalFormatting sqref="L9:L16">
    <cfRule type="cellIs" dxfId="339" priority="82" stopIfTrue="1" operator="greaterThan">
      <formula>$D9</formula>
    </cfRule>
  </conditionalFormatting>
  <conditionalFormatting sqref="M12">
    <cfRule type="cellIs" dxfId="338" priority="81" stopIfTrue="1" operator="greaterThan">
      <formula>$D12</formula>
    </cfRule>
  </conditionalFormatting>
  <conditionalFormatting sqref="E20:M20">
    <cfRule type="expression" dxfId="337" priority="80" stopIfTrue="1">
      <formula>SUM(E$21:E$22)&gt;E$20</formula>
    </cfRule>
  </conditionalFormatting>
  <conditionalFormatting sqref="K19:K20">
    <cfRule type="expression" dxfId="336" priority="79" stopIfTrue="1">
      <formula>$K19&gt;$D19</formula>
    </cfRule>
  </conditionalFormatting>
  <conditionalFormatting sqref="L19:M20">
    <cfRule type="cellIs" dxfId="335" priority="78" stopIfTrue="1" operator="greaterThan">
      <formula>$D19</formula>
    </cfRule>
  </conditionalFormatting>
  <conditionalFormatting sqref="K23">
    <cfRule type="expression" dxfId="334" priority="77" stopIfTrue="1">
      <formula>$K23&gt;$D23</formula>
    </cfRule>
  </conditionalFormatting>
  <conditionalFormatting sqref="L23:M23">
    <cfRule type="cellIs" dxfId="333" priority="76" stopIfTrue="1" operator="greaterThan">
      <formula>$D23</formula>
    </cfRule>
  </conditionalFormatting>
  <conditionalFormatting sqref="L25">
    <cfRule type="expression" dxfId="332" priority="75" stopIfTrue="1">
      <formula>OR($L$8&lt;&gt;$D$27,$D$27&lt;&gt;$L$27)</formula>
    </cfRule>
  </conditionalFormatting>
  <conditionalFormatting sqref="L25">
    <cfRule type="expression" dxfId="331" priority="74" stopIfTrue="1">
      <formula>L$27&gt;L$8</formula>
    </cfRule>
  </conditionalFormatting>
  <conditionalFormatting sqref="K25">
    <cfRule type="expression" dxfId="330" priority="73" stopIfTrue="1">
      <formula>$K25&gt;$D25</formula>
    </cfRule>
  </conditionalFormatting>
  <conditionalFormatting sqref="L25">
    <cfRule type="expression" dxfId="329" priority="72" stopIfTrue="1">
      <formula>L$26&gt;L$8</formula>
    </cfRule>
  </conditionalFormatting>
  <conditionalFormatting sqref="L25:M25">
    <cfRule type="cellIs" dxfId="328" priority="71" stopIfTrue="1" operator="greaterThan">
      <formula>$D25</formula>
    </cfRule>
  </conditionalFormatting>
  <conditionalFormatting sqref="E27:K27">
    <cfRule type="expression" dxfId="327" priority="70" stopIfTrue="1">
      <formula>E$27&gt;E$8</formula>
    </cfRule>
  </conditionalFormatting>
  <conditionalFormatting sqref="K27">
    <cfRule type="expression" dxfId="326" priority="69" stopIfTrue="1">
      <formula>$K27&gt;$D27</formula>
    </cfRule>
  </conditionalFormatting>
  <conditionalFormatting sqref="B8:Q36">
    <cfRule type="containsText" dxfId="325" priority="68" stopIfTrue="1" operator="containsText" text=".">
      <formula>NOT(ISERROR(SEARCH(".",B8)))</formula>
    </cfRule>
  </conditionalFormatting>
  <conditionalFormatting sqref="C10:Q11">
    <cfRule type="expression" dxfId="324" priority="67" stopIfTrue="1">
      <formula>$C$10&lt;$C$11</formula>
    </cfRule>
    <cfRule type="expression" dxfId="323" priority="66" stopIfTrue="1">
      <formula>$D$10&lt;$D$11</formula>
    </cfRule>
    <cfRule type="expression" dxfId="322" priority="65" stopIfTrue="1">
      <formula>$E$10&lt;$E$11</formula>
    </cfRule>
    <cfRule type="expression" dxfId="321" priority="64" stopIfTrue="1">
      <formula>$F$10&lt;$F$11</formula>
    </cfRule>
    <cfRule type="expression" dxfId="320" priority="63" stopIfTrue="1">
      <formula>$G$10&lt;$G$11</formula>
    </cfRule>
    <cfRule type="expression" dxfId="319" priority="62" stopIfTrue="1">
      <formula>$K$10&lt;$K$11</formula>
    </cfRule>
    <cfRule type="expression" dxfId="318" priority="61" stopIfTrue="1">
      <formula>$L$10&lt;$L$11</formula>
    </cfRule>
    <cfRule type="expression" dxfId="317" priority="60" stopIfTrue="1">
      <formula>$Q$10&lt;$Q$11</formula>
    </cfRule>
  </conditionalFormatting>
  <conditionalFormatting sqref="C12:Q13">
    <cfRule type="expression" dxfId="316" priority="59" stopIfTrue="1">
      <formula>$C$12&lt;$C$13</formula>
    </cfRule>
    <cfRule type="expression" dxfId="315" priority="58" stopIfTrue="1">
      <formula>$D$12&lt;$D$13</formula>
    </cfRule>
    <cfRule type="expression" dxfId="314" priority="57" stopIfTrue="1">
      <formula>$E$12&lt;$E$13</formula>
    </cfRule>
    <cfRule type="expression" dxfId="313" priority="56" stopIfTrue="1">
      <formula>$F$12&lt;$F$13</formula>
    </cfRule>
    <cfRule type="expression" dxfId="312" priority="55" stopIfTrue="1">
      <formula>$G$12&lt;$G$13</formula>
    </cfRule>
    <cfRule type="expression" dxfId="311" priority="54" stopIfTrue="1">
      <formula>$K$12&lt;$K$13</formula>
    </cfRule>
    <cfRule type="expression" dxfId="310" priority="53" stopIfTrue="1">
      <formula>$L$12&lt;$L$13</formula>
    </cfRule>
    <cfRule type="expression" dxfId="309" priority="52" stopIfTrue="1">
      <formula>$M$12&lt;$M$13</formula>
    </cfRule>
    <cfRule type="expression" dxfId="308" priority="51" stopIfTrue="1">
      <formula>$Q$12&lt;$Q$13</formula>
    </cfRule>
  </conditionalFormatting>
  <conditionalFormatting sqref="C14:Q15">
    <cfRule type="expression" dxfId="307" priority="50" stopIfTrue="1">
      <formula>$C$14&lt;$C$15</formula>
    </cfRule>
    <cfRule type="expression" dxfId="306" priority="49" stopIfTrue="1">
      <formula>$D$14&lt;$D$15</formula>
    </cfRule>
    <cfRule type="expression" dxfId="305" priority="48" stopIfTrue="1">
      <formula>$E$14&lt;$E$15</formula>
    </cfRule>
    <cfRule type="expression" dxfId="304" priority="47" stopIfTrue="1">
      <formula>$F$14&lt;$F$15</formula>
    </cfRule>
    <cfRule type="expression" dxfId="303" priority="46" stopIfTrue="1">
      <formula>$G$14&lt;$G$15</formula>
    </cfRule>
    <cfRule type="expression" dxfId="302" priority="45" stopIfTrue="1">
      <formula>$H$14&lt;$H$15</formula>
    </cfRule>
    <cfRule type="expression" dxfId="301" priority="44" stopIfTrue="1">
      <formula>$K$14&lt;$K$15</formula>
    </cfRule>
    <cfRule type="expression" dxfId="300" priority="43" stopIfTrue="1">
      <formula>$L$14&lt;$L$15</formula>
    </cfRule>
    <cfRule type="expression" dxfId="299" priority="42" stopIfTrue="1">
      <formula>$M$14&lt;$M$15</formula>
    </cfRule>
    <cfRule type="expression" dxfId="298" priority="41" stopIfTrue="1">
      <formula>$Q$14&lt;$Q$15</formula>
    </cfRule>
  </conditionalFormatting>
  <conditionalFormatting sqref="C17:Q18">
    <cfRule type="expression" dxfId="297" priority="40" stopIfTrue="1">
      <formula>$C$17&lt;$C$18</formula>
    </cfRule>
    <cfRule type="expression" dxfId="296" priority="39" stopIfTrue="1">
      <formula>$D$17&lt;$D$18</formula>
    </cfRule>
    <cfRule type="expression" dxfId="295" priority="38" stopIfTrue="1">
      <formula>$E$17&lt;$E$18</formula>
    </cfRule>
    <cfRule type="expression" dxfId="294" priority="37" stopIfTrue="1">
      <formula>$F$17&lt;$F$18</formula>
    </cfRule>
    <cfRule type="expression" dxfId="293" priority="36" stopIfTrue="1">
      <formula>$G$17&lt;$G$18</formula>
    </cfRule>
    <cfRule type="expression" dxfId="292" priority="35" stopIfTrue="1">
      <formula>$H$17&lt;$H$18</formula>
    </cfRule>
    <cfRule type="expression" dxfId="291" priority="34" stopIfTrue="1">
      <formula>$I$17&lt;$I$18</formula>
    </cfRule>
    <cfRule type="expression" dxfId="290" priority="33" stopIfTrue="1">
      <formula>$J$17&lt;$J$18</formula>
    </cfRule>
    <cfRule type="expression" dxfId="289" priority="32" stopIfTrue="1">
      <formula>$K$17&lt;$K$18</formula>
    </cfRule>
    <cfRule type="expression" dxfId="288" priority="31" stopIfTrue="1">
      <formula>$L$17&lt;$L$18</formula>
    </cfRule>
    <cfRule type="expression" dxfId="287" priority="30" stopIfTrue="1">
      <formula>$M$17&lt;$M$18</formula>
    </cfRule>
    <cfRule type="expression" dxfId="286" priority="29" stopIfTrue="1">
      <formula>$Q$17&lt;$Q$18</formula>
    </cfRule>
  </conditionalFormatting>
  <conditionalFormatting sqref="C20:Q22">
    <cfRule type="expression" dxfId="285" priority="28" stopIfTrue="1">
      <formula>$Q$20&lt;$Q$21</formula>
    </cfRule>
    <cfRule type="expression" dxfId="284" priority="27" stopIfTrue="1">
      <formula>$Q$20&lt;$Q$22</formula>
    </cfRule>
    <cfRule type="expression" dxfId="283" priority="26" stopIfTrue="1">
      <formula>$Q$20&lt;($Q$21+$Q$22)</formula>
    </cfRule>
  </conditionalFormatting>
  <conditionalFormatting sqref="C24:Q24 C8:Q8">
    <cfRule type="expression" dxfId="282" priority="25" stopIfTrue="1">
      <formula>$C$8&lt;$C$24</formula>
    </cfRule>
    <cfRule type="expression" dxfId="281" priority="24" stopIfTrue="1">
      <formula>$D$8&lt;$D$24</formula>
    </cfRule>
    <cfRule type="expression" dxfId="280" priority="23" stopIfTrue="1">
      <formula>$E$8&lt;$E$24</formula>
    </cfRule>
    <cfRule type="expression" dxfId="279" priority="22" stopIfTrue="1">
      <formula>$F$8&lt;$F$24</formula>
    </cfRule>
    <cfRule type="expression" dxfId="278" priority="21" stopIfTrue="1">
      <formula>$G$8&lt;$G$24</formula>
    </cfRule>
    <cfRule type="expression" dxfId="277" priority="20" stopIfTrue="1">
      <formula>$H$8&lt;$H$24</formula>
    </cfRule>
    <cfRule type="expression" dxfId="276" priority="19" stopIfTrue="1">
      <formula>$I$8&lt;$I$24</formula>
    </cfRule>
    <cfRule type="expression" dxfId="275" priority="18" stopIfTrue="1">
      <formula>$K$8&lt;$K$24</formula>
    </cfRule>
    <cfRule type="expression" dxfId="274" priority="17" stopIfTrue="1">
      <formula>$L$8&lt;$L$24</formula>
    </cfRule>
    <cfRule type="expression" dxfId="273" priority="16" stopIfTrue="1">
      <formula>$M$8&lt;$M$24</formula>
    </cfRule>
    <cfRule type="expression" dxfId="272" priority="15" stopIfTrue="1">
      <formula>$Q$8&lt;$Q$24</formula>
    </cfRule>
    <cfRule type="expression" dxfId="271" priority="14" stopIfTrue="1">
      <formula>$J$8&lt;$J$24</formula>
    </cfRule>
  </conditionalFormatting>
  <conditionalFormatting sqref="C20">
    <cfRule type="expression" dxfId="270" priority="13" stopIfTrue="1">
      <formula>$C$20&lt;($C$21+$C$22)</formula>
    </cfRule>
  </conditionalFormatting>
  <conditionalFormatting sqref="D21 K21:M21">
    <cfRule type="expression" dxfId="269" priority="12" stopIfTrue="1">
      <formula>$D$21&lt;$K$21</formula>
    </cfRule>
    <cfRule type="expression" dxfId="268" priority="11" stopIfTrue="1">
      <formula>$D$21&lt;$L$21</formula>
    </cfRule>
    <cfRule type="expression" dxfId="267" priority="10" stopIfTrue="1">
      <formula>$D$21&lt;$M$21</formula>
    </cfRule>
  </conditionalFormatting>
  <conditionalFormatting sqref="D22 K22:M22">
    <cfRule type="expression" dxfId="266" priority="9" stopIfTrue="1">
      <formula>$D$22&lt;$K$22</formula>
    </cfRule>
    <cfRule type="expression" dxfId="265" priority="8" stopIfTrue="1">
      <formula>$D$22&lt;$L$22</formula>
    </cfRule>
    <cfRule type="expression" dxfId="264" priority="7" stopIfTrue="1">
      <formula>$D$22&lt;$M$22</formula>
    </cfRule>
  </conditionalFormatting>
  <conditionalFormatting sqref="D24 K24:M24">
    <cfRule type="expression" dxfId="263" priority="6" stopIfTrue="1">
      <formula>$D$24&lt;$K$24</formula>
    </cfRule>
    <cfRule type="expression" dxfId="262" priority="5" stopIfTrue="1">
      <formula>$D$24&lt;$L$24</formula>
    </cfRule>
    <cfRule type="expression" dxfId="261" priority="4" stopIfTrue="1">
      <formula>$D$24&lt;$M$24</formula>
    </cfRule>
  </conditionalFormatting>
  <conditionalFormatting sqref="D26 K26:M26">
    <cfRule type="expression" dxfId="260" priority="3" stopIfTrue="1">
      <formula>$D$26&lt;$K$26</formula>
    </cfRule>
    <cfRule type="expression" dxfId="259" priority="2" stopIfTrue="1">
      <formula>$D$26&lt;$L$26</formula>
    </cfRule>
    <cfRule type="expression" dxfId="258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35" firstPageNumber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46"/>
  <sheetViews>
    <sheetView zoomScale="70" zoomScaleNormal="70" workbookViewId="0">
      <pane xSplit="2" ySplit="6" topLeftCell="C34" activePane="bottomRight" state="frozen"/>
      <selection activeCell="B32" sqref="B32"/>
      <selection pane="topRight" activeCell="B32" sqref="B32"/>
      <selection pane="bottomLeft" activeCell="B32" sqref="B32"/>
      <selection pane="bottomRight" activeCell="L42" sqref="L42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0" t="s">
        <v>249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>
      <c r="A2" s="161" t="s">
        <v>27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42.6" customHeight="1">
      <c r="A3" s="162" t="s">
        <v>39</v>
      </c>
      <c r="B3" s="162" t="s">
        <v>433</v>
      </c>
      <c r="C3" s="163" t="s">
        <v>417</v>
      </c>
      <c r="D3" s="163"/>
      <c r="E3" s="163"/>
      <c r="F3" s="163"/>
      <c r="G3" s="163"/>
      <c r="H3" s="162" t="s">
        <v>40</v>
      </c>
      <c r="I3" s="162"/>
      <c r="J3" s="162"/>
      <c r="K3" s="162" t="s">
        <v>232</v>
      </c>
      <c r="L3" s="162"/>
      <c r="M3" s="162" t="s">
        <v>286</v>
      </c>
      <c r="N3" s="162" t="s">
        <v>287</v>
      </c>
    </row>
    <row r="4" spans="1:14" ht="34.15" customHeight="1">
      <c r="A4" s="162"/>
      <c r="B4" s="162"/>
      <c r="C4" s="162" t="s">
        <v>12</v>
      </c>
      <c r="D4" s="162" t="s">
        <v>41</v>
      </c>
      <c r="E4" s="162"/>
      <c r="F4" s="162"/>
      <c r="G4" s="162"/>
      <c r="H4" s="162" t="s">
        <v>229</v>
      </c>
      <c r="I4" s="162" t="s">
        <v>231</v>
      </c>
      <c r="J4" s="162" t="s">
        <v>230</v>
      </c>
      <c r="K4" s="162" t="s">
        <v>12</v>
      </c>
      <c r="L4" s="162" t="s">
        <v>233</v>
      </c>
      <c r="M4" s="162"/>
      <c r="N4" s="162"/>
    </row>
    <row r="5" spans="1:14" ht="38.25">
      <c r="A5" s="162"/>
      <c r="B5" s="162"/>
      <c r="C5" s="162"/>
      <c r="D5" s="68" t="s">
        <v>42</v>
      </c>
      <c r="E5" s="68" t="s">
        <v>234</v>
      </c>
      <c r="F5" s="68" t="s">
        <v>333</v>
      </c>
      <c r="G5" s="69" t="s">
        <v>43</v>
      </c>
      <c r="H5" s="162"/>
      <c r="I5" s="162"/>
      <c r="J5" s="162"/>
      <c r="K5" s="162"/>
      <c r="L5" s="162"/>
      <c r="M5" s="162"/>
      <c r="N5" s="162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14</v>
      </c>
      <c r="D7" s="54">
        <f t="shared" ref="D7:N7" si="0">SUM(D8,D37)</f>
        <v>0</v>
      </c>
      <c r="E7" s="54">
        <f t="shared" si="0"/>
        <v>0</v>
      </c>
      <c r="F7" s="54">
        <f>SUM(F8,F37)</f>
        <v>14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0</v>
      </c>
      <c r="L7" s="54">
        <f>SUM(L8,L37)</f>
        <v>0</v>
      </c>
      <c r="M7" s="54">
        <f t="shared" si="0"/>
        <v>0</v>
      </c>
      <c r="N7" s="54">
        <f t="shared" si="0"/>
        <v>0</v>
      </c>
    </row>
    <row r="8" spans="1:14" ht="38.25">
      <c r="A8" s="66" t="s">
        <v>407</v>
      </c>
      <c r="B8" s="67">
        <v>42</v>
      </c>
      <c r="C8" s="54">
        <f>SUM(C9:C10,C13,C18,C19,C22,C23,C29:C31,C35:C36)</f>
        <v>2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2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</row>
    <row r="9" spans="1:14" ht="38.25">
      <c r="A9" s="110" t="s">
        <v>44</v>
      </c>
      <c r="B9" s="67">
        <v>43</v>
      </c>
      <c r="C9" s="51">
        <f>SUM(D9:G9)</f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</row>
    <row r="10" spans="1:14" ht="25.5">
      <c r="A10" s="110" t="s">
        <v>45</v>
      </c>
      <c r="B10" s="67">
        <v>44</v>
      </c>
      <c r="C10" s="51">
        <f t="shared" ref="C10:C42" si="2">SUM(D10:G10)</f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4" ht="15">
      <c r="A11" s="70" t="s">
        <v>46</v>
      </c>
      <c r="B11" s="67">
        <v>45</v>
      </c>
      <c r="C11" s="51">
        <f t="shared" si="2"/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ht="27">
      <c r="A12" s="66" t="s">
        <v>408</v>
      </c>
      <c r="B12" s="67">
        <v>46</v>
      </c>
      <c r="C12" s="51">
        <f t="shared" si="2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2</v>
      </c>
      <c r="D13" s="17">
        <v>0</v>
      </c>
      <c r="E13" s="17">
        <v>0</v>
      </c>
      <c r="F13" s="17">
        <v>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25.5">
      <c r="A14" s="70" t="s">
        <v>48</v>
      </c>
      <c r="B14" s="67">
        <v>48</v>
      </c>
      <c r="C14" s="51">
        <f t="shared" si="2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ht="25.5">
      <c r="A15" s="70" t="s">
        <v>49</v>
      </c>
      <c r="B15" s="67">
        <v>49</v>
      </c>
      <c r="C15" s="51">
        <f t="shared" si="2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ht="15">
      <c r="A16" s="70" t="s">
        <v>409</v>
      </c>
      <c r="B16" s="67">
        <v>50</v>
      </c>
      <c r="C16" s="51">
        <f t="shared" si="2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ht="15">
      <c r="A17" s="66" t="s">
        <v>410</v>
      </c>
      <c r="B17" s="67">
        <v>51</v>
      </c>
      <c r="C17" s="51">
        <f t="shared" si="2"/>
        <v>144</v>
      </c>
      <c r="D17" s="17">
        <v>0</v>
      </c>
      <c r="E17" s="17">
        <v>0</v>
      </c>
      <c r="F17" s="17">
        <v>144</v>
      </c>
      <c r="G17" s="17">
        <v>0</v>
      </c>
      <c r="H17" s="17">
        <v>0</v>
      </c>
      <c r="I17" s="17">
        <v>0</v>
      </c>
      <c r="J17" s="17">
        <v>0</v>
      </c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ht="15">
      <c r="A19" s="66" t="s">
        <v>289</v>
      </c>
      <c r="B19" s="67">
        <v>53</v>
      </c>
      <c r="C19" s="51">
        <f t="shared" si="2"/>
        <v>0</v>
      </c>
      <c r="D19" s="17">
        <v>0</v>
      </c>
      <c r="E19" s="17">
        <v>0</v>
      </c>
      <c r="F19" s="17">
        <v>0</v>
      </c>
      <c r="G19" s="17">
        <v>0</v>
      </c>
      <c r="H19" s="35">
        <v>0</v>
      </c>
      <c r="I19" s="47">
        <v>0</v>
      </c>
      <c r="J19" s="35">
        <v>0</v>
      </c>
      <c r="K19" s="47">
        <v>0</v>
      </c>
      <c r="L19" s="47">
        <v>0</v>
      </c>
      <c r="M19" s="47">
        <v>0</v>
      </c>
      <c r="N19" s="35">
        <v>0</v>
      </c>
    </row>
    <row r="20" spans="1:14" ht="25.5">
      <c r="A20" s="70" t="s">
        <v>50</v>
      </c>
      <c r="B20" s="67">
        <v>54</v>
      </c>
      <c r="C20" s="51">
        <f t="shared" si="2"/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ht="15">
      <c r="A21" s="70" t="s">
        <v>51</v>
      </c>
      <c r="B21" s="67">
        <v>55</v>
      </c>
      <c r="C21" s="51">
        <f t="shared" si="2"/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ht="15">
      <c r="A22" s="66" t="s">
        <v>52</v>
      </c>
      <c r="B22" s="67">
        <v>56</v>
      </c>
      <c r="C22" s="51">
        <f t="shared" si="2"/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ht="15">
      <c r="A23" s="66" t="s">
        <v>290</v>
      </c>
      <c r="B23" s="67">
        <v>57</v>
      </c>
      <c r="C23" s="51">
        <f t="shared" si="2"/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ht="25.5">
      <c r="A24" s="70" t="s">
        <v>446</v>
      </c>
      <c r="B24" s="67">
        <v>58</v>
      </c>
      <c r="C24" s="51">
        <f t="shared" si="2"/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ht="15">
      <c r="A25" s="70" t="s">
        <v>238</v>
      </c>
      <c r="B25" s="67">
        <v>59</v>
      </c>
      <c r="C25" s="51">
        <f t="shared" si="2"/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</row>
    <row r="26" spans="1:14" ht="15">
      <c r="A26" s="70" t="s">
        <v>53</v>
      </c>
      <c r="B26" s="67">
        <v>60</v>
      </c>
      <c r="C26" s="51">
        <f t="shared" si="2"/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411</v>
      </c>
      <c r="B27" s="67">
        <v>61</v>
      </c>
      <c r="C27" s="51">
        <f t="shared" si="2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ht="15">
      <c r="A29" s="66" t="s">
        <v>54</v>
      </c>
      <c r="B29" s="67">
        <v>63</v>
      </c>
      <c r="C29" s="51">
        <f t="shared" si="2"/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ht="15">
      <c r="A30" s="66" t="s">
        <v>55</v>
      </c>
      <c r="B30" s="67">
        <v>64</v>
      </c>
      <c r="C30" s="51">
        <f t="shared" si="2"/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1:14" ht="15">
      <c r="A33" s="70" t="s">
        <v>57</v>
      </c>
      <c r="B33" s="67">
        <v>67</v>
      </c>
      <c r="C33" s="51">
        <f t="shared" si="2"/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5">
      <c r="A34" s="70" t="s">
        <v>58</v>
      </c>
      <c r="B34" s="67">
        <v>68</v>
      </c>
      <c r="C34" s="51">
        <f t="shared" si="2"/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5">
      <c r="A35" s="66" t="s">
        <v>59</v>
      </c>
      <c r="B35" s="67">
        <v>69</v>
      </c>
      <c r="C35" s="51">
        <f t="shared" si="2"/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5">
      <c r="A36" s="89" t="s">
        <v>332</v>
      </c>
      <c r="B36" s="67">
        <v>70</v>
      </c>
      <c r="C36" s="51">
        <f t="shared" si="2"/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ht="53.25" customHeight="1">
      <c r="A37" s="66" t="s">
        <v>414</v>
      </c>
      <c r="B37" s="67">
        <v>71</v>
      </c>
      <c r="C37" s="51">
        <f t="shared" si="2"/>
        <v>12</v>
      </c>
      <c r="D37" s="51">
        <f>SUM(D38:D42)</f>
        <v>0</v>
      </c>
      <c r="E37" s="51">
        <f>SUM(E38:E42)</f>
        <v>0</v>
      </c>
      <c r="F37" s="51">
        <f>SUM(F38:F42)</f>
        <v>12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12</v>
      </c>
      <c r="D38" s="17">
        <v>0</v>
      </c>
      <c r="E38" s="17">
        <v>0</v>
      </c>
      <c r="F38" s="17">
        <v>12</v>
      </c>
      <c r="G38" s="17">
        <v>0</v>
      </c>
      <c r="H38" s="30" t="s">
        <v>235</v>
      </c>
      <c r="I38" s="16" t="s">
        <v>235</v>
      </c>
      <c r="J38" s="17">
        <v>0</v>
      </c>
      <c r="K38" s="17">
        <v>0</v>
      </c>
      <c r="L38" s="17">
        <v>0</v>
      </c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>
        <v>0</v>
      </c>
      <c r="E39" s="17">
        <v>0</v>
      </c>
      <c r="F39" s="17">
        <v>0</v>
      </c>
      <c r="G39" s="17">
        <v>0</v>
      </c>
      <c r="H39" s="30" t="s">
        <v>235</v>
      </c>
      <c r="I39" s="16" t="s">
        <v>235</v>
      </c>
      <c r="J39" s="17">
        <v>0</v>
      </c>
      <c r="K39" s="17">
        <v>0</v>
      </c>
      <c r="L39" s="17">
        <v>0</v>
      </c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>
        <v>0</v>
      </c>
      <c r="E40" s="17">
        <v>0</v>
      </c>
      <c r="F40" s="17">
        <v>0</v>
      </c>
      <c r="G40" s="17">
        <v>0</v>
      </c>
      <c r="H40" s="30" t="s">
        <v>235</v>
      </c>
      <c r="I40" s="16" t="s">
        <v>235</v>
      </c>
      <c r="J40" s="17">
        <v>0</v>
      </c>
      <c r="K40" s="17">
        <v>0</v>
      </c>
      <c r="L40" s="17">
        <v>0</v>
      </c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>
        <v>0</v>
      </c>
      <c r="E41" s="17">
        <v>0</v>
      </c>
      <c r="F41" s="17">
        <v>0</v>
      </c>
      <c r="G41" s="17">
        <v>0</v>
      </c>
      <c r="H41" s="30" t="s">
        <v>235</v>
      </c>
      <c r="I41" s="16" t="s">
        <v>235</v>
      </c>
      <c r="J41" s="17">
        <v>0</v>
      </c>
      <c r="K41" s="17">
        <v>0</v>
      </c>
      <c r="L41" s="17">
        <v>0</v>
      </c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>
        <v>0</v>
      </c>
      <c r="E42" s="17">
        <v>0</v>
      </c>
      <c r="F42" s="17">
        <v>0</v>
      </c>
      <c r="G42" s="17">
        <v>0</v>
      </c>
      <c r="H42" s="30" t="s">
        <v>235</v>
      </c>
      <c r="I42" s="16" t="s">
        <v>235</v>
      </c>
      <c r="J42" s="17">
        <v>0</v>
      </c>
      <c r="K42" s="17">
        <v>0</v>
      </c>
      <c r="L42" s="17">
        <v>0</v>
      </c>
      <c r="M42" s="16" t="s">
        <v>235</v>
      </c>
      <c r="N42" s="16" t="s">
        <v>235</v>
      </c>
    </row>
    <row r="44" spans="1:14">
      <c r="A44" s="71"/>
      <c r="C44" s="102" t="s">
        <v>73</v>
      </c>
      <c r="D44" s="164" t="s">
        <v>329</v>
      </c>
      <c r="E44" s="164"/>
      <c r="F44" s="164"/>
      <c r="G44" s="164"/>
      <c r="H44" s="164"/>
      <c r="I44" s="164"/>
      <c r="J44" s="164"/>
      <c r="K44" s="164"/>
      <c r="L44" s="88" t="s">
        <v>327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4" t="s">
        <v>330</v>
      </c>
      <c r="D46" s="164"/>
      <c r="E46" s="164"/>
      <c r="F46" s="164"/>
      <c r="G46" s="164"/>
      <c r="H46" s="164"/>
      <c r="I46" s="164"/>
      <c r="J46" s="164"/>
      <c r="K46" s="164"/>
      <c r="L46" s="88" t="s">
        <v>328</v>
      </c>
      <c r="M46" s="104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K4:K5"/>
    <mergeCell ref="L4:L5"/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</mergeCells>
  <conditionalFormatting sqref="C9:C36 H9:H36">
    <cfRule type="expression" dxfId="257" priority="162" stopIfTrue="1">
      <formula>$H9&gt;$C9</formula>
    </cfRule>
  </conditionalFormatting>
  <conditionalFormatting sqref="C7:C42 J7:J42">
    <cfRule type="expression" dxfId="256" priority="163" stopIfTrue="1">
      <formula>$J7&gt;$C7</formula>
    </cfRule>
  </conditionalFormatting>
  <conditionalFormatting sqref="C10:N11">
    <cfRule type="expression" dxfId="255" priority="165" stopIfTrue="1">
      <formula>C$10&lt;C$11</formula>
    </cfRule>
    <cfRule type="expression" dxfId="254" priority="152" stopIfTrue="1">
      <formula>$C$10&lt;$C$11</formula>
    </cfRule>
    <cfRule type="expression" dxfId="253" priority="151" stopIfTrue="1">
      <formula>$D$10&lt;$D$11</formula>
    </cfRule>
    <cfRule type="expression" dxfId="252" priority="150" stopIfTrue="1">
      <formula>$E$10&lt;$E$11</formula>
    </cfRule>
    <cfRule type="expression" dxfId="251" priority="149" stopIfTrue="1">
      <formula>$F$10&lt;$F$11</formula>
    </cfRule>
    <cfRule type="expression" dxfId="250" priority="148" stopIfTrue="1">
      <formula>$G$10&lt;$G$11</formula>
    </cfRule>
    <cfRule type="expression" dxfId="249" priority="147" stopIfTrue="1">
      <formula>$H$10&lt;$H$11</formula>
    </cfRule>
    <cfRule type="expression" dxfId="248" priority="146" stopIfTrue="1">
      <formula>$I$10&lt;$I$11</formula>
    </cfRule>
    <cfRule type="expression" dxfId="247" priority="145" stopIfTrue="1">
      <formula>$J$10&lt;$J$11</formula>
    </cfRule>
    <cfRule type="expression" dxfId="246" priority="144" stopIfTrue="1">
      <formula>$K$10&lt;$K$11</formula>
    </cfRule>
    <cfRule type="expression" dxfId="245" priority="143" stopIfTrue="1">
      <formula>$L$10&lt;$L$11</formula>
    </cfRule>
    <cfRule type="expression" dxfId="244" priority="142" stopIfTrue="1">
      <formula>$M$10&lt;$M$11</formula>
    </cfRule>
    <cfRule type="expression" dxfId="243" priority="141" stopIfTrue="1">
      <formula>$N$10&lt;$N$11</formula>
    </cfRule>
  </conditionalFormatting>
  <conditionalFormatting sqref="C19:N21">
    <cfRule type="expression" dxfId="242" priority="167" stopIfTrue="1">
      <formula>$C$19&lt;SUM($C$20:$C$21)</formula>
    </cfRule>
    <cfRule type="expression" dxfId="241" priority="89" stopIfTrue="1">
      <formula>$C$19&lt;$C$20</formula>
    </cfRule>
    <cfRule type="expression" dxfId="240" priority="88" stopIfTrue="1">
      <formula>$C$19&lt;$C$21</formula>
    </cfRule>
    <cfRule type="expression" dxfId="239" priority="87" stopIfTrue="1">
      <formula>$D$19&lt;$D$20</formula>
    </cfRule>
    <cfRule type="expression" dxfId="238" priority="86" stopIfTrue="1">
      <formula>$D$19&lt;$D$21</formula>
    </cfRule>
    <cfRule type="expression" dxfId="237" priority="85" stopIfTrue="1">
      <formula>$E$19&lt;$E$20</formula>
    </cfRule>
    <cfRule type="expression" dxfId="236" priority="84" stopIfTrue="1">
      <formula>$E$19&lt;$E$21</formula>
    </cfRule>
    <cfRule type="expression" dxfId="235" priority="83" stopIfTrue="1">
      <formula>$F$19&lt;$F$20</formula>
    </cfRule>
    <cfRule type="expression" dxfId="234" priority="82" stopIfTrue="1">
      <formula>$F$19&lt;$F$21</formula>
    </cfRule>
    <cfRule type="expression" dxfId="233" priority="81" stopIfTrue="1">
      <formula>$G$19&lt;$G$20</formula>
    </cfRule>
    <cfRule type="expression" dxfId="232" priority="80" stopIfTrue="1">
      <formula>$G$19&lt;$G$21</formula>
    </cfRule>
    <cfRule type="expression" dxfId="231" priority="79" stopIfTrue="1">
      <formula>$H$19&lt;$H$20</formula>
    </cfRule>
    <cfRule type="expression" dxfId="230" priority="78" stopIfTrue="1">
      <formula>$H$19&lt;$H$21</formula>
    </cfRule>
    <cfRule type="expression" dxfId="229" priority="77" stopIfTrue="1">
      <formula>$I$19&lt;$I$20</formula>
    </cfRule>
    <cfRule type="expression" dxfId="228" priority="76" stopIfTrue="1">
      <formula>$I$19&lt;$I$21</formula>
    </cfRule>
    <cfRule type="expression" dxfId="227" priority="75" stopIfTrue="1">
      <formula>$J$19&lt;$J$20</formula>
    </cfRule>
    <cfRule type="expression" dxfId="226" priority="74" stopIfTrue="1">
      <formula>$J$19&lt;$J$21</formula>
    </cfRule>
    <cfRule type="expression" dxfId="225" priority="73" stopIfTrue="1">
      <formula>$K$19&lt;$K$20</formula>
    </cfRule>
    <cfRule type="expression" dxfId="224" priority="72" stopIfTrue="1">
      <formula>$K$19&lt;$K$21</formula>
    </cfRule>
    <cfRule type="expression" dxfId="223" priority="71" stopIfTrue="1">
      <formula>$L$19&lt;$L$20</formula>
    </cfRule>
    <cfRule type="expression" dxfId="222" priority="70" stopIfTrue="1">
      <formula>$L$19&lt;$L$21</formula>
    </cfRule>
    <cfRule type="expression" dxfId="221" priority="69" stopIfTrue="1">
      <formula>$M$19&lt;$M$20</formula>
    </cfRule>
    <cfRule type="expression" dxfId="220" priority="68" stopIfTrue="1">
      <formula>$M$19&lt;$M$21</formula>
    </cfRule>
    <cfRule type="expression" dxfId="219" priority="67" stopIfTrue="1">
      <formula>$N$19&lt;$N$20</formula>
    </cfRule>
    <cfRule type="expression" dxfId="218" priority="66" stopIfTrue="1">
      <formula>$N$19&lt;$N$21</formula>
    </cfRule>
    <cfRule type="expression" dxfId="217" priority="65" stopIfTrue="1">
      <formula>$C$19&lt;($C$20+$C$21)</formula>
    </cfRule>
    <cfRule type="expression" dxfId="216" priority="64" stopIfTrue="1">
      <formula>$D$19&lt;($D$20+$D$21)</formula>
    </cfRule>
    <cfRule type="expression" dxfId="215" priority="63" stopIfTrue="1">
      <formula>$E$19&lt;($E$20+$E$21)</formula>
    </cfRule>
    <cfRule type="expression" dxfId="214" priority="62" stopIfTrue="1">
      <formula>$F$19&lt;($F$20+$F$21)</formula>
    </cfRule>
    <cfRule type="expression" dxfId="213" priority="61" stopIfTrue="1">
      <formula>$G$19&lt;($G$20+$G$21)</formula>
    </cfRule>
    <cfRule type="expression" dxfId="212" priority="60" stopIfTrue="1">
      <formula>$H$19&lt;($H$20+$H$21)</formula>
    </cfRule>
    <cfRule type="expression" dxfId="211" priority="59" stopIfTrue="1">
      <formula>$I$19&lt;($I$20+$I$21)</formula>
    </cfRule>
    <cfRule type="expression" dxfId="210" priority="58" stopIfTrue="1">
      <formula>$J$19&lt;($J$20+$J$21)</formula>
    </cfRule>
    <cfRule type="expression" dxfId="209" priority="57" stopIfTrue="1">
      <formula>$K$19&lt;($K$20+$K$21)</formula>
    </cfRule>
    <cfRule type="expression" dxfId="208" priority="56" stopIfTrue="1">
      <formula>$L$19&lt;($L$20+$L$21)</formula>
    </cfRule>
    <cfRule type="expression" dxfId="207" priority="55" stopIfTrue="1">
      <formula>$M$19&lt;($M$20+$M$21)</formula>
    </cfRule>
    <cfRule type="expression" dxfId="206" priority="54" stopIfTrue="1">
      <formula>$N$19&lt;($N$20+$N$21)</formula>
    </cfRule>
  </conditionalFormatting>
  <conditionalFormatting sqref="C23:N23 C28:N28">
    <cfRule type="expression" dxfId="205" priority="166" stopIfTrue="1">
      <formula>C$28&gt;C$23</formula>
    </cfRule>
  </conditionalFormatting>
  <conditionalFormatting sqref="C13:N16">
    <cfRule type="expression" dxfId="204" priority="168" stopIfTrue="1">
      <formula>$C$13&lt;SUM($C$14:$C$16)</formula>
    </cfRule>
    <cfRule type="expression" dxfId="203" priority="137" stopIfTrue="1">
      <formula>$C$13&lt;$C$14</formula>
    </cfRule>
    <cfRule type="expression" dxfId="202" priority="136" stopIfTrue="1">
      <formula>$C$13&lt;$C$15</formula>
    </cfRule>
    <cfRule type="expression" dxfId="201" priority="135" stopIfTrue="1">
      <formula>$C$13&lt;$C$16</formula>
    </cfRule>
    <cfRule type="expression" dxfId="200" priority="134" stopIfTrue="1">
      <formula>$D$13&lt;$D$14</formula>
    </cfRule>
    <cfRule type="expression" dxfId="199" priority="133" stopIfTrue="1">
      <formula>$D$13&lt;$D$15</formula>
    </cfRule>
    <cfRule type="expression" dxfId="198" priority="132" stopIfTrue="1">
      <formula>$D$13&lt;$D$16</formula>
    </cfRule>
    <cfRule type="expression" dxfId="197" priority="131" stopIfTrue="1">
      <formula>$E$13&lt;$E$14</formula>
    </cfRule>
    <cfRule type="expression" dxfId="196" priority="130" stopIfTrue="1">
      <formula>$E$13&lt;$E$15</formula>
    </cfRule>
    <cfRule type="expression" dxfId="195" priority="129" stopIfTrue="1">
      <formula>$E$13&lt;$E$16</formula>
    </cfRule>
    <cfRule type="expression" dxfId="194" priority="128" stopIfTrue="1">
      <formula>$F$13&lt;$F$14</formula>
    </cfRule>
    <cfRule type="expression" dxfId="193" priority="127" stopIfTrue="1">
      <formula>$F$13&lt;$F$15</formula>
    </cfRule>
    <cfRule type="expression" dxfId="192" priority="126" stopIfTrue="1">
      <formula>$F$13&lt;$F$16</formula>
    </cfRule>
    <cfRule type="expression" dxfId="191" priority="125" stopIfTrue="1">
      <formula>$G$13&lt;$G$14</formula>
    </cfRule>
    <cfRule type="expression" dxfId="190" priority="124" stopIfTrue="1">
      <formula>$G$13&lt;$G$15</formula>
    </cfRule>
    <cfRule type="expression" dxfId="189" priority="123" stopIfTrue="1">
      <formula>$G$13&lt;$G$16</formula>
    </cfRule>
    <cfRule type="expression" dxfId="188" priority="122" stopIfTrue="1">
      <formula>$H$13&lt;$H$14</formula>
    </cfRule>
    <cfRule type="expression" dxfId="187" priority="121" stopIfTrue="1">
      <formula>$H$13&lt;$H$15</formula>
    </cfRule>
    <cfRule type="expression" dxfId="186" priority="120" stopIfTrue="1">
      <formula>$H$13&lt;$H$16</formula>
    </cfRule>
    <cfRule type="expression" dxfId="185" priority="119" stopIfTrue="1">
      <formula>$I$13&lt;$I$14</formula>
    </cfRule>
    <cfRule type="expression" dxfId="184" priority="118" stopIfTrue="1">
      <formula>$I$13&lt;$I$15</formula>
    </cfRule>
    <cfRule type="expression" dxfId="183" priority="117" stopIfTrue="1">
      <formula>$I$13&lt;$I$16</formula>
    </cfRule>
    <cfRule type="expression" dxfId="182" priority="116" stopIfTrue="1">
      <formula>$J$13&lt;$J$14</formula>
    </cfRule>
    <cfRule type="expression" dxfId="181" priority="115" stopIfTrue="1">
      <formula>$J$13&lt;$J$15</formula>
    </cfRule>
    <cfRule type="expression" dxfId="180" priority="114" stopIfTrue="1">
      <formula>$J$13&lt;$J$16</formula>
    </cfRule>
    <cfRule type="expression" dxfId="179" priority="113" stopIfTrue="1">
      <formula>$K$13&lt;$K$14</formula>
    </cfRule>
    <cfRule type="expression" dxfId="178" priority="112" stopIfTrue="1">
      <formula>$K$13&lt;$K$15</formula>
    </cfRule>
    <cfRule type="expression" dxfId="177" priority="111" stopIfTrue="1">
      <formula>$K$13&lt;$K$16</formula>
    </cfRule>
    <cfRule type="expression" dxfId="176" priority="110" stopIfTrue="1">
      <formula>$L$13&lt;$L$14</formula>
    </cfRule>
    <cfRule type="expression" dxfId="175" priority="109" stopIfTrue="1">
      <formula>$L$13&lt;$L$15</formula>
    </cfRule>
    <cfRule type="expression" dxfId="174" priority="108" stopIfTrue="1">
      <formula>$L$13&lt;$L$16</formula>
    </cfRule>
    <cfRule type="expression" dxfId="173" priority="107" stopIfTrue="1">
      <formula>$M$13&lt;$M$14</formula>
    </cfRule>
    <cfRule type="expression" dxfId="172" priority="106" stopIfTrue="1">
      <formula>$M$13&lt;$M$15</formula>
    </cfRule>
    <cfRule type="expression" dxfId="171" priority="105" stopIfTrue="1">
      <formula>$M$13&lt;$M$16</formula>
    </cfRule>
    <cfRule type="expression" dxfId="170" priority="104" stopIfTrue="1">
      <formula>$N$13&lt;$N$14</formula>
    </cfRule>
    <cfRule type="expression" dxfId="169" priority="103" stopIfTrue="1">
      <formula>$N$13&lt;$N$15</formula>
    </cfRule>
    <cfRule type="expression" dxfId="168" priority="102" stopIfTrue="1">
      <formula>$N$13&lt;$N$16</formula>
    </cfRule>
    <cfRule type="expression" dxfId="167" priority="101" stopIfTrue="1">
      <formula>$C$13&lt;($C$14+$C$15+$C$16)</formula>
    </cfRule>
    <cfRule type="expression" dxfId="166" priority="100" stopIfTrue="1">
      <formula>$D$13&lt;($D$14+$D$15+$D$16)</formula>
    </cfRule>
    <cfRule type="expression" dxfId="165" priority="99" stopIfTrue="1">
      <formula>$E$13&lt;($E$14+$E$15+$E$16)</formula>
    </cfRule>
    <cfRule type="expression" dxfId="164" priority="98" stopIfTrue="1">
      <formula>$F$13&lt;($F$14+$F$15+$F$16)</formula>
    </cfRule>
    <cfRule type="expression" dxfId="163" priority="97" stopIfTrue="1">
      <formula>$G$13&lt;($G$14+$G$15+$G$16)</formula>
    </cfRule>
    <cfRule type="expression" dxfId="162" priority="96" stopIfTrue="1">
      <formula>$H$13&lt;($H$14+$H$15+$H$16)</formula>
    </cfRule>
    <cfRule type="expression" dxfId="161" priority="95" stopIfTrue="1">
      <formula>$I$13&lt;($I$14+$I$15+$I$16)</formula>
    </cfRule>
    <cfRule type="expression" dxfId="160" priority="94" stopIfTrue="1">
      <formula>$J$13&lt;($J$14+$J$15+$J$16)</formula>
    </cfRule>
    <cfRule type="expression" dxfId="159" priority="93" stopIfTrue="1">
      <formula>$K$13&lt;($K$14+$K$15+$K$16)</formula>
    </cfRule>
    <cfRule type="expression" dxfId="158" priority="92" stopIfTrue="1">
      <formula>$L$13&lt;($L$14+$L$15+$L$16)</formula>
    </cfRule>
    <cfRule type="expression" dxfId="157" priority="91" stopIfTrue="1">
      <formula>$M$13&lt;($M$14+$M$15+$M$16)</formula>
    </cfRule>
    <cfRule type="expression" dxfId="156" priority="90" stopIfTrue="1">
      <formula>$N$13&lt;($N$14+$N$15+$N$16)</formula>
    </cfRule>
  </conditionalFormatting>
  <conditionalFormatting sqref="C23:N26">
    <cfRule type="expression" dxfId="155" priority="164" stopIfTrue="1">
      <formula>$C$23&lt;SUM($C$24:$C$26)</formula>
    </cfRule>
    <cfRule type="expression" dxfId="154" priority="53" stopIfTrue="1">
      <formula>$C$23&lt;$C$24</formula>
    </cfRule>
    <cfRule type="expression" dxfId="153" priority="52" stopIfTrue="1">
      <formula>$C$23&lt;$C$25</formula>
    </cfRule>
    <cfRule type="expression" dxfId="152" priority="51" stopIfTrue="1">
      <formula>$C$23&lt;$C$26</formula>
    </cfRule>
    <cfRule type="expression" dxfId="151" priority="50" stopIfTrue="1">
      <formula>$D$23&lt;$D$24</formula>
    </cfRule>
    <cfRule type="expression" dxfId="150" priority="49" stopIfTrue="1">
      <formula>$D$23&lt;$D$25</formula>
    </cfRule>
    <cfRule type="expression" dxfId="149" priority="48" stopIfTrue="1">
      <formula>$D$23&lt;$D$26</formula>
    </cfRule>
    <cfRule type="expression" dxfId="148" priority="47" stopIfTrue="1">
      <formula>$E$23&lt;$E$24</formula>
    </cfRule>
    <cfRule type="expression" dxfId="147" priority="46" stopIfTrue="1">
      <formula>$E$23&lt;$E$25</formula>
    </cfRule>
    <cfRule type="expression" dxfId="146" priority="45" stopIfTrue="1">
      <formula>$E$23&lt;$E$26</formula>
    </cfRule>
    <cfRule type="expression" dxfId="145" priority="44" stopIfTrue="1">
      <formula>$F$23&lt;$F$24</formula>
    </cfRule>
    <cfRule type="expression" dxfId="144" priority="43" stopIfTrue="1">
      <formula>$F$23&lt;$F$25</formula>
    </cfRule>
    <cfRule type="expression" dxfId="143" priority="42" stopIfTrue="1">
      <formula>$F$23&lt;$F$26</formula>
    </cfRule>
    <cfRule type="expression" dxfId="142" priority="41" stopIfTrue="1">
      <formula>$G$23&lt;$G$24</formula>
    </cfRule>
    <cfRule type="expression" dxfId="141" priority="40" stopIfTrue="1">
      <formula>$G$23&lt;$G$25</formula>
    </cfRule>
    <cfRule type="expression" dxfId="140" priority="39" stopIfTrue="1">
      <formula>$G$23&lt;$G$26</formula>
    </cfRule>
    <cfRule type="expression" dxfId="139" priority="38" stopIfTrue="1">
      <formula>$H$23&lt;$H$24</formula>
    </cfRule>
    <cfRule type="expression" dxfId="138" priority="37" stopIfTrue="1">
      <formula>$H$23&lt;$H$25</formula>
    </cfRule>
    <cfRule type="expression" dxfId="137" priority="36" stopIfTrue="1">
      <formula>$H$23&lt;$H$26</formula>
    </cfRule>
    <cfRule type="expression" dxfId="136" priority="35" stopIfTrue="1">
      <formula>$I$23&lt;$I$24</formula>
    </cfRule>
    <cfRule type="expression" dxfId="135" priority="34" stopIfTrue="1">
      <formula>$I$23&lt;$I$25</formula>
    </cfRule>
    <cfRule type="expression" dxfId="134" priority="33" stopIfTrue="1">
      <formula>$I$23&lt;$I$26</formula>
    </cfRule>
    <cfRule type="expression" dxfId="133" priority="32" stopIfTrue="1">
      <formula>$J$23&lt;$J$24</formula>
    </cfRule>
    <cfRule type="expression" dxfId="132" priority="31" stopIfTrue="1">
      <formula>$J$23&lt;$J$25</formula>
    </cfRule>
    <cfRule type="expression" dxfId="131" priority="30" stopIfTrue="1">
      <formula>$J$23&lt;$J$26</formula>
    </cfRule>
    <cfRule type="expression" dxfId="130" priority="29" stopIfTrue="1">
      <formula>$K$23&lt;$K$24</formula>
    </cfRule>
    <cfRule type="expression" dxfId="129" priority="28" stopIfTrue="1">
      <formula>$K$23&lt;$K$25</formula>
    </cfRule>
    <cfRule type="expression" dxfId="128" priority="27" stopIfTrue="1">
      <formula>$K$23&lt;$K$26</formula>
    </cfRule>
    <cfRule type="expression" dxfId="127" priority="26" stopIfTrue="1">
      <formula>$L$23&lt;$L$24</formula>
    </cfRule>
    <cfRule type="expression" dxfId="126" priority="25" stopIfTrue="1">
      <formula>$L$23&lt;$L$25</formula>
    </cfRule>
    <cfRule type="expression" dxfId="125" priority="24" stopIfTrue="1">
      <formula>$L$23&lt;$L$26</formula>
    </cfRule>
    <cfRule type="expression" dxfId="124" priority="23" stopIfTrue="1">
      <formula>$M$23&lt;$M$24</formula>
    </cfRule>
    <cfRule type="expression" dxfId="123" priority="22" stopIfTrue="1">
      <formula>$M$23&lt;$M$25</formula>
    </cfRule>
    <cfRule type="expression" dxfId="122" priority="21" stopIfTrue="1">
      <formula>$M$23&lt;$M$26</formula>
    </cfRule>
    <cfRule type="expression" dxfId="121" priority="20" stopIfTrue="1">
      <formula>$N$23&lt;$N$24</formula>
    </cfRule>
    <cfRule type="expression" dxfId="120" priority="19" stopIfTrue="1">
      <formula>$N$23&lt;$N$25</formula>
    </cfRule>
    <cfRule type="expression" dxfId="119" priority="18" stopIfTrue="1">
      <formula>$N$23&lt;$N$26</formula>
    </cfRule>
    <cfRule type="expression" dxfId="118" priority="17" stopIfTrue="1">
      <formula>$C$23&lt;($C$24+$C$25+$C$26)</formula>
    </cfRule>
    <cfRule type="expression" dxfId="117" priority="16" stopIfTrue="1">
      <formula>$D$23&lt;($D$24+$D$25+$D$26)</formula>
    </cfRule>
    <cfRule type="expression" dxfId="116" priority="15" stopIfTrue="1">
      <formula>$E$23&lt;($E$24+$E$25+$E$26)</formula>
    </cfRule>
    <cfRule type="expression" dxfId="115" priority="14" stopIfTrue="1">
      <formula>$F$23&lt;($F$24+$F$25+$F$26)</formula>
    </cfRule>
    <cfRule type="expression" dxfId="114" priority="13" stopIfTrue="1">
      <formula>$G$23&lt;($G$24+$G$25+$G$26)</formula>
    </cfRule>
    <cfRule type="expression" dxfId="113" priority="12" stopIfTrue="1">
      <formula>$H$23&lt;($H$24+$H$25+$H$26)</formula>
    </cfRule>
    <cfRule type="expression" dxfId="112" priority="11" stopIfTrue="1">
      <formula>$I$23&lt;($I$24+$I$25+$I$26)</formula>
    </cfRule>
    <cfRule type="expression" dxfId="111" priority="10" stopIfTrue="1">
      <formula>$J$23&lt;($J$24+$J$25+$J$26)</formula>
    </cfRule>
    <cfRule type="expression" dxfId="110" priority="9" stopIfTrue="1">
      <formula>$K$23&lt;($K$24+$K$25+$K$26)</formula>
    </cfRule>
    <cfRule type="expression" dxfId="109" priority="8" stopIfTrue="1">
      <formula>$L$23&lt;($L$24+$L$25+$L$26)</formula>
    </cfRule>
    <cfRule type="expression" dxfId="108" priority="7" stopIfTrue="1">
      <formula>$M$23&lt;($M$24+$M$25+$M$26)</formula>
    </cfRule>
    <cfRule type="expression" dxfId="107" priority="6" stopIfTrue="1">
      <formula>$N$23&lt;($N$24+$N$25+$N$26)</formula>
    </cfRule>
  </conditionalFormatting>
  <conditionalFormatting sqref="C31:N34">
    <cfRule type="expression" dxfId="106" priority="159" stopIfTrue="1">
      <formula>$C$31&lt;&gt;SUM($C$32:$C$34)</formula>
    </cfRule>
  </conditionalFormatting>
  <conditionalFormatting sqref="J37:L42">
    <cfRule type="expression" dxfId="105" priority="158" stopIfTrue="1">
      <formula>$C$37&lt;&gt;SUM($C$38:$C$42)</formula>
    </cfRule>
  </conditionalFormatting>
  <conditionalFormatting sqref="C7:G11 C13:G16 C18:G26 C28:G42">
    <cfRule type="expression" dxfId="104" priority="157" stopIfTrue="1">
      <formula>$C$7&lt;&gt;SUM($D$7:$G$7)</formula>
    </cfRule>
  </conditionalFormatting>
  <conditionalFormatting sqref="D7:G7 D9:G10 D13:G13 D18:G19 D22:G23 D29:G31 D35:G36 D38:G42">
    <cfRule type="expression" dxfId="103" priority="156" stopIfTrue="1">
      <formula>$D$7&lt;&gt;SUM($D$9:$D$10,$D$13,$D$18:$D$19,$D$22:$D$23,$D$29:$D$31,$D$35:$D$36,$D$38:$D$42)</formula>
    </cfRule>
  </conditionalFormatting>
  <conditionalFormatting sqref="C7:C36 H7:H36">
    <cfRule type="expression" dxfId="102" priority="155" stopIfTrue="1">
      <formula>$H$7&gt;$C$7</formula>
    </cfRule>
  </conditionalFormatting>
  <conditionalFormatting sqref="C7:N46">
    <cfRule type="containsText" dxfId="101" priority="153" stopIfTrue="1" operator="containsText" text=".">
      <formula>NOT(ISERROR(SEARCH(".",C7)))</formula>
    </cfRule>
  </conditionalFormatting>
  <conditionalFormatting sqref="I7:I36 C7:C36">
    <cfRule type="expression" dxfId="100" priority="3" stopIfTrue="1">
      <formula>$C7&lt;$I7</formula>
    </cfRule>
  </conditionalFormatting>
  <conditionalFormatting sqref="K7:L11 K13:L16 K18:L21 K28:L36 K37:L42 K22:L26">
    <cfRule type="expression" dxfId="99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7" firstPageNumber="0" fitToHeight="2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I16" sqref="I16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0" t="s">
        <v>62</v>
      </c>
      <c r="B1" s="160"/>
      <c r="C1" s="160"/>
      <c r="D1" s="160"/>
      <c r="E1" s="160"/>
      <c r="F1" s="160"/>
      <c r="G1" s="160"/>
      <c r="H1" s="160"/>
      <c r="I1" s="160"/>
    </row>
    <row r="2" spans="1:9" ht="26.45" customHeight="1">
      <c r="A2" s="166" t="s">
        <v>63</v>
      </c>
      <c r="B2" s="166"/>
      <c r="C2" s="166"/>
      <c r="D2" s="166"/>
      <c r="E2" s="166"/>
      <c r="F2" s="166"/>
      <c r="G2" s="166"/>
      <c r="H2" s="166"/>
      <c r="I2" s="166"/>
    </row>
    <row r="3" spans="1:9" ht="12.75" customHeight="1">
      <c r="A3" s="162" t="s">
        <v>64</v>
      </c>
      <c r="B3" s="162" t="s">
        <v>433</v>
      </c>
      <c r="C3" s="162" t="s">
        <v>65</v>
      </c>
      <c r="D3" s="162"/>
      <c r="E3" s="162"/>
      <c r="F3" s="162"/>
      <c r="G3" s="162" t="s">
        <v>339</v>
      </c>
      <c r="H3" s="162" t="s">
        <v>340</v>
      </c>
      <c r="I3" s="162" t="s">
        <v>403</v>
      </c>
    </row>
    <row r="4" spans="1:9" ht="12.75" customHeight="1">
      <c r="A4" s="162"/>
      <c r="B4" s="162"/>
      <c r="C4" s="163" t="s">
        <v>12</v>
      </c>
      <c r="D4" s="162" t="s">
        <v>66</v>
      </c>
      <c r="E4" s="162"/>
      <c r="F4" s="162"/>
      <c r="G4" s="162"/>
      <c r="H4" s="162"/>
      <c r="I4" s="162"/>
    </row>
    <row r="5" spans="1:9" ht="45.6" customHeight="1">
      <c r="A5" s="162"/>
      <c r="B5" s="162"/>
      <c r="C5" s="162"/>
      <c r="D5" s="162" t="s">
        <v>338</v>
      </c>
      <c r="E5" s="162" t="s">
        <v>67</v>
      </c>
      <c r="F5" s="162"/>
      <c r="G5" s="162"/>
      <c r="H5" s="162"/>
      <c r="I5" s="162"/>
    </row>
    <row r="6" spans="1:9" ht="51">
      <c r="A6" s="162"/>
      <c r="B6" s="162"/>
      <c r="C6" s="162"/>
      <c r="D6" s="162"/>
      <c r="E6" s="68" t="s">
        <v>68</v>
      </c>
      <c r="F6" s="68" t="s">
        <v>69</v>
      </c>
      <c r="G6" s="162"/>
      <c r="H6" s="162"/>
      <c r="I6" s="162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0</v>
      </c>
      <c r="D8" s="84">
        <f t="shared" ref="D8:I8" si="0">SUM(D9:D16)</f>
        <v>0</v>
      </c>
      <c r="E8" s="84">
        <f t="shared" si="0"/>
        <v>0</v>
      </c>
      <c r="F8" s="84">
        <f t="shared" si="0"/>
        <v>0</v>
      </c>
      <c r="G8" s="84">
        <f t="shared" si="0"/>
        <v>0</v>
      </c>
      <c r="H8" s="84">
        <f>SUM(H9:H16)</f>
        <v>0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>
        <v>0</v>
      </c>
      <c r="E9" s="31">
        <v>0</v>
      </c>
      <c r="F9" s="31">
        <v>0</v>
      </c>
      <c r="G9" s="31">
        <v>0</v>
      </c>
      <c r="H9" s="85">
        <f t="shared" ref="H9:H16" si="1">SUM(G9,C9)</f>
        <v>0</v>
      </c>
      <c r="I9" s="31">
        <v>0</v>
      </c>
    </row>
    <row r="10" spans="1:9" ht="38.25">
      <c r="A10" s="86" t="s">
        <v>342</v>
      </c>
      <c r="B10" s="67">
        <v>81</v>
      </c>
      <c r="C10" s="85">
        <f>SUM(D10:F10)</f>
        <v>0</v>
      </c>
      <c r="D10" s="31">
        <v>0</v>
      </c>
      <c r="E10" s="31">
        <v>0</v>
      </c>
      <c r="F10" s="31">
        <v>0</v>
      </c>
      <c r="G10" s="31">
        <v>0</v>
      </c>
      <c r="H10" s="85">
        <f t="shared" si="1"/>
        <v>0</v>
      </c>
      <c r="I10" s="31">
        <v>0</v>
      </c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0</v>
      </c>
      <c r="D11" s="31">
        <v>0</v>
      </c>
      <c r="E11" s="31">
        <v>0</v>
      </c>
      <c r="F11" s="31">
        <v>0</v>
      </c>
      <c r="G11" s="31">
        <v>0</v>
      </c>
      <c r="H11" s="85">
        <f t="shared" si="1"/>
        <v>0</v>
      </c>
      <c r="I11" s="31">
        <v>0</v>
      </c>
    </row>
    <row r="12" spans="1:9" ht="25.5">
      <c r="A12" s="66" t="s">
        <v>71</v>
      </c>
      <c r="B12" s="67">
        <v>83</v>
      </c>
      <c r="C12" s="85">
        <f t="shared" si="2"/>
        <v>0</v>
      </c>
      <c r="D12" s="31">
        <v>0</v>
      </c>
      <c r="E12" s="31">
        <v>0</v>
      </c>
      <c r="F12" s="31">
        <v>0</v>
      </c>
      <c r="G12" s="31">
        <v>0</v>
      </c>
      <c r="H12" s="85">
        <f t="shared" si="1"/>
        <v>0</v>
      </c>
      <c r="I12" s="31">
        <v>0</v>
      </c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>
        <v>0</v>
      </c>
      <c r="E13" s="31">
        <v>0</v>
      </c>
      <c r="F13" s="31">
        <v>0</v>
      </c>
      <c r="G13" s="31">
        <v>0</v>
      </c>
      <c r="H13" s="85">
        <f t="shared" si="1"/>
        <v>0</v>
      </c>
      <c r="I13" s="31">
        <v>0</v>
      </c>
    </row>
    <row r="14" spans="1:9" ht="43.9" customHeight="1">
      <c r="A14" s="66" t="s">
        <v>343</v>
      </c>
      <c r="B14" s="67">
        <v>85</v>
      </c>
      <c r="C14" s="85">
        <f t="shared" si="2"/>
        <v>0</v>
      </c>
      <c r="D14" s="31">
        <v>0</v>
      </c>
      <c r="E14" s="31">
        <v>0</v>
      </c>
      <c r="F14" s="31">
        <v>0</v>
      </c>
      <c r="G14" s="31">
        <v>0</v>
      </c>
      <c r="H14" s="85">
        <f t="shared" si="1"/>
        <v>0</v>
      </c>
      <c r="I14" s="31">
        <v>0</v>
      </c>
    </row>
    <row r="15" spans="1:9" ht="25.5">
      <c r="A15" s="66" t="s">
        <v>250</v>
      </c>
      <c r="B15" s="67">
        <v>86</v>
      </c>
      <c r="C15" s="85">
        <f t="shared" si="2"/>
        <v>0</v>
      </c>
      <c r="D15" s="31">
        <v>0</v>
      </c>
      <c r="E15" s="31">
        <v>0</v>
      </c>
      <c r="F15" s="31">
        <v>0</v>
      </c>
      <c r="G15" s="31">
        <v>0</v>
      </c>
      <c r="H15" s="85">
        <f t="shared" si="1"/>
        <v>0</v>
      </c>
      <c r="I15" s="31">
        <v>0</v>
      </c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>
        <v>0</v>
      </c>
      <c r="E16" s="31">
        <v>0</v>
      </c>
      <c r="F16" s="31">
        <v>0</v>
      </c>
      <c r="G16" s="31">
        <v>0</v>
      </c>
      <c r="H16" s="85">
        <f t="shared" si="1"/>
        <v>0</v>
      </c>
      <c r="I16" s="31">
        <v>0</v>
      </c>
    </row>
    <row r="18" spans="1:9" ht="12.75" customHeight="1">
      <c r="A18" s="20" t="s">
        <v>73</v>
      </c>
      <c r="B18" s="158" t="s">
        <v>344</v>
      </c>
      <c r="C18" s="158"/>
      <c r="D18" s="158"/>
      <c r="E18" s="158"/>
    </row>
    <row r="19" spans="1:9">
      <c r="B19" s="158"/>
      <c r="C19" s="158"/>
      <c r="D19" s="158"/>
      <c r="E19" s="158"/>
    </row>
    <row r="20" spans="1:9" ht="12.6" customHeight="1">
      <c r="B20" s="158"/>
      <c r="C20" s="158"/>
      <c r="D20" s="158"/>
      <c r="E20" s="158"/>
      <c r="F20" s="83" t="s">
        <v>335</v>
      </c>
      <c r="G20" s="165"/>
      <c r="H20" s="165"/>
      <c r="I20" s="20" t="s">
        <v>74</v>
      </c>
    </row>
    <row r="21" spans="1:9">
      <c r="F21" s="83"/>
    </row>
    <row r="22" spans="1:9" ht="12.75" customHeight="1">
      <c r="B22" s="158" t="s">
        <v>345</v>
      </c>
      <c r="C22" s="158"/>
      <c r="D22" s="158"/>
      <c r="E22" s="158"/>
      <c r="F22" s="83"/>
    </row>
    <row r="23" spans="1:9" ht="12.75" customHeight="1">
      <c r="B23" s="158"/>
      <c r="C23" s="158"/>
      <c r="D23" s="158"/>
      <c r="E23" s="158"/>
      <c r="F23" s="83" t="s">
        <v>336</v>
      </c>
      <c r="G23" s="165"/>
      <c r="H23" s="165"/>
      <c r="I23" s="20" t="s">
        <v>74</v>
      </c>
    </row>
    <row r="24" spans="1:9">
      <c r="F24" s="83"/>
    </row>
    <row r="25" spans="1:9" ht="12.75" customHeight="1">
      <c r="B25" s="158" t="s">
        <v>346</v>
      </c>
      <c r="C25" s="158"/>
      <c r="D25" s="158"/>
      <c r="E25" s="158"/>
      <c r="F25" s="83"/>
    </row>
    <row r="26" spans="1:9" ht="12.75" customHeight="1">
      <c r="B26" s="158"/>
      <c r="C26" s="158"/>
      <c r="D26" s="158"/>
      <c r="E26" s="158"/>
      <c r="F26" s="83" t="s">
        <v>337</v>
      </c>
      <c r="G26" s="165"/>
      <c r="H26" s="165"/>
      <c r="I26" s="20" t="s">
        <v>74</v>
      </c>
    </row>
    <row r="27" spans="1:9">
      <c r="F27" s="83"/>
    </row>
    <row r="28" spans="1:9" ht="12.75" customHeight="1">
      <c r="B28" s="158" t="s">
        <v>347</v>
      </c>
      <c r="C28" s="158"/>
      <c r="D28" s="158"/>
      <c r="E28" s="158"/>
      <c r="F28" s="83"/>
    </row>
    <row r="29" spans="1:9" ht="12.75" customHeight="1">
      <c r="B29" s="158"/>
      <c r="C29" s="158"/>
      <c r="D29" s="158"/>
      <c r="E29" s="158"/>
      <c r="F29" s="83" t="s">
        <v>341</v>
      </c>
      <c r="G29" s="165"/>
      <c r="H29" s="165"/>
      <c r="I29" s="20" t="s">
        <v>74</v>
      </c>
    </row>
    <row r="30" spans="1:9">
      <c r="F30" s="83"/>
    </row>
    <row r="31" spans="1:9">
      <c r="B31" s="158" t="s">
        <v>348</v>
      </c>
      <c r="C31" s="158"/>
      <c r="D31" s="158"/>
      <c r="E31" s="158"/>
      <c r="F31" s="83"/>
    </row>
    <row r="32" spans="1:9">
      <c r="B32" s="158"/>
      <c r="C32" s="158"/>
      <c r="D32" s="158"/>
      <c r="E32" s="158"/>
      <c r="F32" s="83" t="s">
        <v>349</v>
      </c>
      <c r="G32" s="165"/>
      <c r="H32" s="165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98" priority="8" stopIfTrue="1">
      <formula>$I$8&gt;$H$8</formula>
    </cfRule>
    <cfRule type="expression" dxfId="97" priority="1">
      <formula>H8&lt;I8</formula>
    </cfRule>
  </conditionalFormatting>
  <conditionalFormatting sqref="I8 G26 G29 G32">
    <cfRule type="expression" dxfId="96" priority="7" stopIfTrue="1">
      <formula>SUM($G$29,$G$26,$G$32) &gt;$I$8</formula>
    </cfRule>
  </conditionalFormatting>
  <conditionalFormatting sqref="C8:F16">
    <cfRule type="expression" dxfId="95" priority="6" stopIfTrue="1">
      <formula>$C$8&lt;&gt;SUM($D$8:$F$8)</formula>
    </cfRule>
  </conditionalFormatting>
  <conditionalFormatting sqref="C8:I16">
    <cfRule type="expression" dxfId="94" priority="5" stopIfTrue="1">
      <formula>$C$8&lt;&gt;SUM($C$9:$C$16)</formula>
    </cfRule>
    <cfRule type="containsText" dxfId="93" priority="2" operator="containsText" text=".">
      <formula>NOT(ISERROR(SEARCH(".",C8)))</formula>
    </cfRule>
  </conditionalFormatting>
  <conditionalFormatting sqref="G20:H32">
    <cfRule type="containsText" dxfId="92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67" firstPageNumber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191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190" sqref="E190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0" t="s">
        <v>252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23" ht="13.5" thickBot="1">
      <c r="A2" s="161" t="s">
        <v>11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23" ht="24" customHeight="1" thickBot="1">
      <c r="A3" s="162" t="s">
        <v>75</v>
      </c>
      <c r="B3" s="181" t="s">
        <v>433</v>
      </c>
      <c r="C3" s="168" t="s">
        <v>429</v>
      </c>
      <c r="D3" s="182"/>
      <c r="E3" s="169"/>
      <c r="F3" s="169"/>
      <c r="G3" s="169"/>
      <c r="H3" s="169"/>
      <c r="I3" s="169"/>
      <c r="J3" s="169"/>
      <c r="K3" s="170"/>
      <c r="L3" s="188" t="s">
        <v>265</v>
      </c>
      <c r="M3" s="169"/>
      <c r="N3" s="170"/>
      <c r="O3" s="168" t="s">
        <v>440</v>
      </c>
      <c r="P3" s="169"/>
      <c r="Q3" s="170"/>
      <c r="R3" s="180" t="s">
        <v>291</v>
      </c>
      <c r="S3" s="167" t="s">
        <v>292</v>
      </c>
    </row>
    <row r="4" spans="1:23" ht="24" customHeight="1">
      <c r="A4" s="162"/>
      <c r="B4" s="181"/>
      <c r="C4" s="171" t="s">
        <v>12</v>
      </c>
      <c r="D4" s="189" t="s">
        <v>76</v>
      </c>
      <c r="E4" s="183" t="s">
        <v>253</v>
      </c>
      <c r="F4" s="163"/>
      <c r="G4" s="163"/>
      <c r="H4" s="177" t="s">
        <v>257</v>
      </c>
      <c r="I4" s="178"/>
      <c r="J4" s="178"/>
      <c r="K4" s="179"/>
      <c r="L4" s="184" t="s">
        <v>12</v>
      </c>
      <c r="M4" s="192" t="s">
        <v>254</v>
      </c>
      <c r="N4" s="193"/>
      <c r="O4" s="171" t="s">
        <v>12</v>
      </c>
      <c r="P4" s="173" t="s">
        <v>350</v>
      </c>
      <c r="Q4" s="174"/>
      <c r="R4" s="180"/>
      <c r="S4" s="167"/>
    </row>
    <row r="5" spans="1:23" ht="24" customHeight="1">
      <c r="A5" s="162"/>
      <c r="B5" s="181"/>
      <c r="C5" s="171"/>
      <c r="D5" s="190"/>
      <c r="E5" s="183" t="s">
        <v>12</v>
      </c>
      <c r="F5" s="177" t="s">
        <v>254</v>
      </c>
      <c r="G5" s="183"/>
      <c r="H5" s="163" t="s">
        <v>12</v>
      </c>
      <c r="I5" s="177" t="s">
        <v>254</v>
      </c>
      <c r="J5" s="178"/>
      <c r="K5" s="179"/>
      <c r="L5" s="185"/>
      <c r="M5" s="194"/>
      <c r="N5" s="195"/>
      <c r="O5" s="171"/>
      <c r="P5" s="175"/>
      <c r="Q5" s="176"/>
      <c r="R5" s="180"/>
      <c r="S5" s="167"/>
    </row>
    <row r="6" spans="1:23" ht="51" customHeight="1" thickBot="1">
      <c r="A6" s="162"/>
      <c r="B6" s="181"/>
      <c r="C6" s="172"/>
      <c r="D6" s="191"/>
      <c r="E6" s="196"/>
      <c r="F6" s="40" t="s">
        <v>255</v>
      </c>
      <c r="G6" s="40" t="s">
        <v>256</v>
      </c>
      <c r="H6" s="187"/>
      <c r="I6" s="40" t="s">
        <v>258</v>
      </c>
      <c r="J6" s="40" t="s">
        <v>259</v>
      </c>
      <c r="K6" s="41" t="s">
        <v>260</v>
      </c>
      <c r="L6" s="186"/>
      <c r="M6" s="42" t="s">
        <v>261</v>
      </c>
      <c r="N6" s="41" t="s">
        <v>262</v>
      </c>
      <c r="O6" s="172"/>
      <c r="P6" s="40" t="s">
        <v>263</v>
      </c>
      <c r="Q6" s="41" t="s">
        <v>264</v>
      </c>
      <c r="R6" s="180"/>
      <c r="S6" s="167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299</v>
      </c>
      <c r="S8" s="59">
        <f>Раздел2!K8</f>
        <v>158</v>
      </c>
      <c r="T8" s="56"/>
      <c r="U8" s="59"/>
      <c r="W8" s="59"/>
    </row>
    <row r="9" spans="1:23" ht="25.5">
      <c r="A9" s="81" t="s">
        <v>77</v>
      </c>
      <c r="B9" s="82">
        <v>94</v>
      </c>
      <c r="C9" s="32">
        <v>0</v>
      </c>
      <c r="D9" s="32">
        <v>0</v>
      </c>
      <c r="E9" s="49">
        <v>0</v>
      </c>
      <c r="F9" s="32">
        <v>0</v>
      </c>
      <c r="G9" s="32">
        <v>0</v>
      </c>
      <c r="H9" s="61">
        <f t="shared" ref="H9:H75" si="1">SUM(I9+J9+K9)</f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49">
        <v>0</v>
      </c>
      <c r="P9" s="32">
        <v>0</v>
      </c>
      <c r="Q9" s="32">
        <v>0</v>
      </c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>
        <v>0</v>
      </c>
      <c r="D10" s="32">
        <v>0</v>
      </c>
      <c r="E10" s="49">
        <v>0</v>
      </c>
      <c r="F10" s="32">
        <v>0</v>
      </c>
      <c r="G10" s="32">
        <v>0</v>
      </c>
      <c r="H10" s="61">
        <f t="shared" si="1"/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49">
        <v>0</v>
      </c>
      <c r="P10" s="32">
        <v>0</v>
      </c>
      <c r="Q10" s="32">
        <v>0</v>
      </c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>
        <v>0</v>
      </c>
      <c r="D11" s="32">
        <v>0</v>
      </c>
      <c r="E11" s="49">
        <v>0</v>
      </c>
      <c r="F11" s="32">
        <v>0</v>
      </c>
      <c r="G11" s="32">
        <v>0</v>
      </c>
      <c r="H11" s="61">
        <f t="shared" si="1"/>
        <v>0</v>
      </c>
      <c r="I11" s="32">
        <v>0</v>
      </c>
      <c r="J11" s="32">
        <v>0</v>
      </c>
      <c r="K11" s="32"/>
      <c r="L11" s="32">
        <v>0</v>
      </c>
      <c r="M11" s="32">
        <v>0</v>
      </c>
      <c r="N11" s="32">
        <v>0</v>
      </c>
      <c r="O11" s="49">
        <v>0</v>
      </c>
      <c r="P11" s="50">
        <v>0</v>
      </c>
      <c r="Q11" s="50">
        <v>0</v>
      </c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>
        <v>0</v>
      </c>
      <c r="D12" s="32">
        <v>0</v>
      </c>
      <c r="E12" s="49">
        <v>0</v>
      </c>
      <c r="F12" s="32">
        <v>0</v>
      </c>
      <c r="G12" s="32">
        <v>0</v>
      </c>
      <c r="H12" s="61">
        <f t="shared" si="1"/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9">
        <v>0</v>
      </c>
      <c r="P12" s="32">
        <v>0</v>
      </c>
      <c r="Q12" s="32">
        <v>0</v>
      </c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>
        <v>0</v>
      </c>
      <c r="D13" s="32">
        <v>0</v>
      </c>
      <c r="E13" s="49">
        <v>0</v>
      </c>
      <c r="F13" s="32">
        <v>0</v>
      </c>
      <c r="G13" s="32">
        <v>0</v>
      </c>
      <c r="H13" s="61">
        <f t="shared" si="1"/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49">
        <v>0</v>
      </c>
      <c r="P13" s="32">
        <v>0</v>
      </c>
      <c r="Q13" s="32">
        <v>0</v>
      </c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>
        <v>0</v>
      </c>
      <c r="D14" s="32">
        <v>0</v>
      </c>
      <c r="E14" s="49">
        <v>0</v>
      </c>
      <c r="F14" s="32">
        <v>0</v>
      </c>
      <c r="G14" s="32">
        <v>0</v>
      </c>
      <c r="H14" s="61">
        <f t="shared" si="1"/>
        <v>0</v>
      </c>
      <c r="I14" s="32">
        <v>0</v>
      </c>
      <c r="J14" s="32">
        <v>0</v>
      </c>
      <c r="K14" s="32">
        <v>0</v>
      </c>
      <c r="L14" s="32">
        <v>0</v>
      </c>
      <c r="M14" s="46">
        <v>0</v>
      </c>
      <c r="N14" s="46">
        <v>0</v>
      </c>
      <c r="O14" s="49">
        <v>0</v>
      </c>
      <c r="P14" s="32">
        <v>0</v>
      </c>
      <c r="Q14" s="32">
        <v>0</v>
      </c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>
        <v>0</v>
      </c>
      <c r="D15" s="32">
        <v>0</v>
      </c>
      <c r="E15" s="49">
        <v>0</v>
      </c>
      <c r="F15" s="32">
        <v>0</v>
      </c>
      <c r="G15" s="32">
        <v>0</v>
      </c>
      <c r="H15" s="61">
        <f t="shared" si="1"/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49">
        <v>0</v>
      </c>
      <c r="P15" s="32">
        <v>0</v>
      </c>
      <c r="Q15" s="32">
        <v>0</v>
      </c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>
        <v>0</v>
      </c>
      <c r="D16" s="32">
        <v>0</v>
      </c>
      <c r="E16" s="49">
        <v>0</v>
      </c>
      <c r="F16" s="32">
        <v>0</v>
      </c>
      <c r="G16" s="32">
        <v>0</v>
      </c>
      <c r="H16" s="61">
        <f t="shared" si="1"/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49">
        <v>0</v>
      </c>
      <c r="P16" s="32">
        <v>0</v>
      </c>
      <c r="Q16" s="32">
        <v>0</v>
      </c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>
        <v>0</v>
      </c>
      <c r="D17" s="32">
        <v>0</v>
      </c>
      <c r="E17" s="49">
        <v>0</v>
      </c>
      <c r="F17" s="32">
        <v>0</v>
      </c>
      <c r="G17" s="32">
        <v>0</v>
      </c>
      <c r="H17" s="61">
        <f t="shared" si="1"/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49">
        <v>0</v>
      </c>
      <c r="P17" s="32">
        <v>0</v>
      </c>
      <c r="Q17" s="32">
        <v>0</v>
      </c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>
        <v>0</v>
      </c>
      <c r="D18" s="32">
        <v>0</v>
      </c>
      <c r="E18" s="49">
        <v>0</v>
      </c>
      <c r="F18" s="32">
        <v>0</v>
      </c>
      <c r="G18" s="32">
        <v>0</v>
      </c>
      <c r="H18" s="61">
        <f t="shared" si="1"/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9">
        <v>0</v>
      </c>
      <c r="P18" s="32">
        <v>0</v>
      </c>
      <c r="Q18" s="32">
        <v>0</v>
      </c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>
        <v>0</v>
      </c>
      <c r="D19" s="32">
        <v>0</v>
      </c>
      <c r="E19" s="49">
        <v>0</v>
      </c>
      <c r="F19" s="32">
        <v>0</v>
      </c>
      <c r="G19" s="32">
        <v>0</v>
      </c>
      <c r="H19" s="61">
        <f t="shared" si="1"/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49">
        <v>0</v>
      </c>
      <c r="P19" s="32">
        <v>0</v>
      </c>
      <c r="Q19" s="32">
        <v>0</v>
      </c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>
        <v>0</v>
      </c>
      <c r="D20" s="32">
        <v>0</v>
      </c>
      <c r="E20" s="49">
        <v>0</v>
      </c>
      <c r="F20" s="32">
        <v>0</v>
      </c>
      <c r="G20" s="32">
        <v>0</v>
      </c>
      <c r="H20" s="61">
        <f t="shared" si="1"/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49">
        <v>0</v>
      </c>
      <c r="P20" s="32">
        <v>0</v>
      </c>
      <c r="Q20" s="32">
        <v>0</v>
      </c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61">
        <f t="shared" si="1"/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49">
        <v>0</v>
      </c>
      <c r="P21" s="32">
        <v>0</v>
      </c>
      <c r="Q21" s="32">
        <v>0</v>
      </c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>
        <v>0</v>
      </c>
      <c r="D22" s="32">
        <v>0</v>
      </c>
      <c r="E22" s="49">
        <v>0</v>
      </c>
      <c r="F22" s="32">
        <v>0</v>
      </c>
      <c r="G22" s="32">
        <v>0</v>
      </c>
      <c r="H22" s="61">
        <f t="shared" si="1"/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9">
        <v>0</v>
      </c>
      <c r="P22" s="32">
        <v>0</v>
      </c>
      <c r="Q22" s="32">
        <v>0</v>
      </c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>
        <v>0</v>
      </c>
      <c r="D23" s="32">
        <v>0</v>
      </c>
      <c r="E23" s="49">
        <v>0</v>
      </c>
      <c r="F23" s="32">
        <v>0</v>
      </c>
      <c r="G23" s="32">
        <v>0</v>
      </c>
      <c r="H23" s="61">
        <f t="shared" si="1"/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49">
        <v>0</v>
      </c>
      <c r="P23" s="32">
        <v>0</v>
      </c>
      <c r="Q23" s="32">
        <v>0</v>
      </c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61">
        <f t="shared" si="1"/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49">
        <v>0</v>
      </c>
      <c r="P24" s="32">
        <v>0</v>
      </c>
      <c r="Q24" s="32">
        <v>0</v>
      </c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>
        <v>0</v>
      </c>
      <c r="D25" s="32">
        <v>0</v>
      </c>
      <c r="E25" s="49">
        <v>0</v>
      </c>
      <c r="F25" s="32">
        <v>0</v>
      </c>
      <c r="G25" s="32">
        <v>0</v>
      </c>
      <c r="H25" s="61">
        <f t="shared" si="1"/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9">
        <v>0</v>
      </c>
      <c r="P25" s="32">
        <v>0</v>
      </c>
      <c r="Q25" s="32">
        <v>0</v>
      </c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>
        <v>0</v>
      </c>
      <c r="D26" s="32">
        <v>0</v>
      </c>
      <c r="E26" s="49">
        <v>0</v>
      </c>
      <c r="F26" s="32">
        <v>0</v>
      </c>
      <c r="G26" s="32">
        <v>0</v>
      </c>
      <c r="H26" s="61">
        <f t="shared" si="1"/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49">
        <v>0</v>
      </c>
      <c r="P26" s="32">
        <v>0</v>
      </c>
      <c r="Q26" s="32">
        <v>0</v>
      </c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>
        <v>0</v>
      </c>
      <c r="D27" s="32">
        <v>0</v>
      </c>
      <c r="E27" s="49">
        <v>0</v>
      </c>
      <c r="F27" s="32">
        <v>0</v>
      </c>
      <c r="G27" s="32">
        <v>0</v>
      </c>
      <c r="H27" s="61">
        <f t="shared" si="1"/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9"/>
      <c r="P27" s="32">
        <v>0</v>
      </c>
      <c r="Q27" s="32">
        <v>0</v>
      </c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>
        <v>0</v>
      </c>
      <c r="D28" s="32">
        <v>0</v>
      </c>
      <c r="E28" s="49">
        <v>0</v>
      </c>
      <c r="F28" s="32">
        <v>0</v>
      </c>
      <c r="G28" s="32">
        <v>0</v>
      </c>
      <c r="H28" s="61">
        <f t="shared" si="1"/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49">
        <v>0</v>
      </c>
      <c r="P28" s="32">
        <v>0</v>
      </c>
      <c r="Q28" s="32">
        <v>0</v>
      </c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>
        <v>0</v>
      </c>
      <c r="D29" s="32">
        <v>0</v>
      </c>
      <c r="E29" s="49">
        <v>0</v>
      </c>
      <c r="F29" s="32">
        <v>0</v>
      </c>
      <c r="G29" s="32">
        <v>0</v>
      </c>
      <c r="H29" s="61">
        <f t="shared" si="1"/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49">
        <v>0</v>
      </c>
      <c r="P29" s="32">
        <v>0</v>
      </c>
      <c r="Q29" s="32">
        <v>0</v>
      </c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>
        <v>0</v>
      </c>
      <c r="D30" s="32">
        <v>0</v>
      </c>
      <c r="E30" s="49">
        <v>0</v>
      </c>
      <c r="F30" s="32">
        <v>0</v>
      </c>
      <c r="G30" s="32">
        <v>0</v>
      </c>
      <c r="H30" s="61">
        <f t="shared" si="1"/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49">
        <v>0</v>
      </c>
      <c r="P30" s="32">
        <v>0</v>
      </c>
      <c r="Q30" s="32">
        <v>0</v>
      </c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>
        <v>0</v>
      </c>
      <c r="D31" s="32">
        <v>0</v>
      </c>
      <c r="E31" s="49">
        <v>0</v>
      </c>
      <c r="F31" s="32">
        <v>0</v>
      </c>
      <c r="G31" s="32">
        <v>0</v>
      </c>
      <c r="H31" s="61">
        <f t="shared" si="1"/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49">
        <v>0</v>
      </c>
      <c r="P31" s="32">
        <v>0</v>
      </c>
      <c r="Q31" s="32">
        <v>0</v>
      </c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>
        <v>0</v>
      </c>
      <c r="D32" s="32">
        <v>0</v>
      </c>
      <c r="E32" s="49">
        <v>0</v>
      </c>
      <c r="F32" s="32">
        <v>0</v>
      </c>
      <c r="G32" s="32">
        <v>0</v>
      </c>
      <c r="H32" s="61">
        <f t="shared" si="1"/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49">
        <v>0</v>
      </c>
      <c r="P32" s="32">
        <v>0</v>
      </c>
      <c r="Q32" s="32">
        <v>0</v>
      </c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>
        <v>0</v>
      </c>
      <c r="D33" s="32">
        <v>0</v>
      </c>
      <c r="E33" s="49">
        <v>0</v>
      </c>
      <c r="F33" s="32">
        <v>0</v>
      </c>
      <c r="G33" s="32">
        <v>0</v>
      </c>
      <c r="H33" s="61">
        <f t="shared" si="1"/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49">
        <v>0</v>
      </c>
      <c r="P33" s="32">
        <v>0</v>
      </c>
      <c r="Q33" s="32">
        <v>0</v>
      </c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>
        <v>0</v>
      </c>
      <c r="D34" s="32">
        <v>0</v>
      </c>
      <c r="E34" s="49">
        <v>0</v>
      </c>
      <c r="F34" s="32">
        <v>0</v>
      </c>
      <c r="G34" s="32">
        <v>0</v>
      </c>
      <c r="H34" s="61">
        <f t="shared" si="1"/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49">
        <v>0</v>
      </c>
      <c r="P34" s="32">
        <v>0</v>
      </c>
      <c r="Q34" s="32">
        <v>0</v>
      </c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>
        <v>0</v>
      </c>
      <c r="D35" s="32">
        <v>0</v>
      </c>
      <c r="E35" s="49">
        <v>0</v>
      </c>
      <c r="F35" s="32">
        <v>0</v>
      </c>
      <c r="G35" s="32">
        <v>0</v>
      </c>
      <c r="H35" s="61">
        <f t="shared" si="1"/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49">
        <v>0</v>
      </c>
      <c r="P35" s="32">
        <v>0</v>
      </c>
      <c r="Q35" s="32">
        <v>0</v>
      </c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>
        <v>0</v>
      </c>
      <c r="D36" s="32">
        <v>0</v>
      </c>
      <c r="E36" s="49">
        <v>0</v>
      </c>
      <c r="F36" s="32">
        <v>0</v>
      </c>
      <c r="G36" s="32">
        <v>0</v>
      </c>
      <c r="H36" s="61">
        <f t="shared" si="1"/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49">
        <v>0</v>
      </c>
      <c r="P36" s="32">
        <v>0</v>
      </c>
      <c r="Q36" s="32">
        <v>0</v>
      </c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>
        <v>0</v>
      </c>
      <c r="D37" s="32">
        <v>0</v>
      </c>
      <c r="E37" s="49">
        <v>0</v>
      </c>
      <c r="F37" s="32">
        <v>0</v>
      </c>
      <c r="G37" s="32">
        <v>0</v>
      </c>
      <c r="H37" s="61">
        <f t="shared" si="1"/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49">
        <v>0</v>
      </c>
      <c r="P37" s="32">
        <v>0</v>
      </c>
      <c r="Q37" s="32">
        <v>0</v>
      </c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>
        <v>0</v>
      </c>
      <c r="D38" s="32">
        <v>0</v>
      </c>
      <c r="E38" s="49">
        <v>0</v>
      </c>
      <c r="F38" s="32">
        <v>0</v>
      </c>
      <c r="G38" s="32">
        <v>0</v>
      </c>
      <c r="H38" s="61">
        <f t="shared" si="1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49">
        <v>0</v>
      </c>
      <c r="P38" s="32">
        <v>0</v>
      </c>
      <c r="Q38" s="32">
        <v>0</v>
      </c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>
        <v>0</v>
      </c>
      <c r="D39" s="32">
        <v>0</v>
      </c>
      <c r="E39" s="49">
        <v>0</v>
      </c>
      <c r="F39" s="32">
        <v>0</v>
      </c>
      <c r="G39" s="32">
        <v>0</v>
      </c>
      <c r="H39" s="61">
        <f t="shared" si="1"/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49">
        <v>0</v>
      </c>
      <c r="P39" s="32">
        <v>0</v>
      </c>
      <c r="Q39" s="32">
        <v>0</v>
      </c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>
        <v>0</v>
      </c>
      <c r="D40" s="32">
        <v>0</v>
      </c>
      <c r="E40" s="49">
        <v>0</v>
      </c>
      <c r="F40" s="32">
        <v>0</v>
      </c>
      <c r="G40" s="32">
        <v>0</v>
      </c>
      <c r="H40" s="61">
        <f>SUM(I40+J40+K40)</f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49">
        <v>0</v>
      </c>
      <c r="P40" s="32">
        <v>0</v>
      </c>
      <c r="Q40" s="32">
        <v>0</v>
      </c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>
        <v>0</v>
      </c>
      <c r="D41" s="32">
        <v>0</v>
      </c>
      <c r="E41" s="49">
        <v>0</v>
      </c>
      <c r="F41" s="32">
        <v>0</v>
      </c>
      <c r="G41" s="32">
        <v>0</v>
      </c>
      <c r="H41" s="61">
        <f t="shared" si="1"/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49">
        <v>0</v>
      </c>
      <c r="P41" s="32">
        <v>0</v>
      </c>
      <c r="Q41" s="32">
        <v>0</v>
      </c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>
        <v>0</v>
      </c>
      <c r="D42" s="32">
        <v>0</v>
      </c>
      <c r="E42" s="49">
        <v>0</v>
      </c>
      <c r="F42" s="32">
        <v>0</v>
      </c>
      <c r="G42" s="32">
        <v>0</v>
      </c>
      <c r="H42" s="61">
        <f t="shared" si="1"/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49">
        <v>0</v>
      </c>
      <c r="P42" s="32">
        <v>0</v>
      </c>
      <c r="Q42" s="32">
        <v>0</v>
      </c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>
        <v>0</v>
      </c>
      <c r="D43" s="32">
        <v>0</v>
      </c>
      <c r="E43" s="49">
        <v>0</v>
      </c>
      <c r="F43" s="32">
        <v>0</v>
      </c>
      <c r="G43" s="32">
        <v>0</v>
      </c>
      <c r="H43" s="61">
        <f t="shared" si="1"/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49">
        <v>0</v>
      </c>
      <c r="P43" s="32">
        <v>0</v>
      </c>
      <c r="Q43" s="32">
        <v>0</v>
      </c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>
        <v>0</v>
      </c>
      <c r="D44" s="32">
        <v>0</v>
      </c>
      <c r="E44" s="49">
        <v>0</v>
      </c>
      <c r="F44" s="32">
        <v>0</v>
      </c>
      <c r="G44" s="32">
        <v>0</v>
      </c>
      <c r="H44" s="61">
        <f t="shared" si="1"/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9">
        <v>0</v>
      </c>
      <c r="P44" s="32">
        <v>0</v>
      </c>
      <c r="Q44" s="32">
        <v>0</v>
      </c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>
        <v>0</v>
      </c>
      <c r="D45" s="32">
        <v>0</v>
      </c>
      <c r="E45" s="49">
        <v>0</v>
      </c>
      <c r="F45" s="32">
        <v>0</v>
      </c>
      <c r="G45" s="32">
        <v>0</v>
      </c>
      <c r="H45" s="61">
        <f t="shared" si="1"/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9">
        <v>0</v>
      </c>
      <c r="P45" s="32">
        <v>0</v>
      </c>
      <c r="Q45" s="32">
        <v>0</v>
      </c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>
        <v>0</v>
      </c>
      <c r="D46" s="32">
        <v>0</v>
      </c>
      <c r="E46" s="49">
        <v>0</v>
      </c>
      <c r="F46" s="32">
        <v>0</v>
      </c>
      <c r="G46" s="32">
        <v>0</v>
      </c>
      <c r="H46" s="61">
        <f t="shared" si="1"/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49">
        <v>0</v>
      </c>
      <c r="P46" s="32">
        <v>0</v>
      </c>
      <c r="Q46" s="32">
        <v>0</v>
      </c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>
        <v>0</v>
      </c>
      <c r="D47" s="32"/>
      <c r="E47" s="49">
        <v>0</v>
      </c>
      <c r="F47" s="32">
        <v>0</v>
      </c>
      <c r="G47" s="32">
        <v>0</v>
      </c>
      <c r="H47" s="61">
        <f t="shared" si="1"/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49">
        <v>0</v>
      </c>
      <c r="P47" s="32">
        <v>0</v>
      </c>
      <c r="Q47" s="32">
        <v>0</v>
      </c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>
        <v>0</v>
      </c>
      <c r="D48" s="32">
        <v>0</v>
      </c>
      <c r="E48" s="49">
        <v>0</v>
      </c>
      <c r="F48" s="32">
        <v>0</v>
      </c>
      <c r="G48" s="32">
        <v>0</v>
      </c>
      <c r="H48" s="61">
        <f t="shared" si="1"/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49">
        <v>0</v>
      </c>
      <c r="P48" s="32">
        <v>0</v>
      </c>
      <c r="Q48" s="32">
        <v>0</v>
      </c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>
        <v>0</v>
      </c>
      <c r="D49" s="32">
        <v>0</v>
      </c>
      <c r="E49" s="49">
        <v>0</v>
      </c>
      <c r="F49" s="32">
        <v>0</v>
      </c>
      <c r="G49" s="32">
        <v>0</v>
      </c>
      <c r="H49" s="61">
        <f t="shared" si="1"/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49">
        <v>0</v>
      </c>
      <c r="P49" s="32">
        <v>0</v>
      </c>
      <c r="Q49" s="32">
        <v>0</v>
      </c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>
        <v>0</v>
      </c>
      <c r="D50" s="32">
        <v>0</v>
      </c>
      <c r="E50" s="49">
        <v>0</v>
      </c>
      <c r="F50" s="32">
        <v>0</v>
      </c>
      <c r="G50" s="32">
        <v>0</v>
      </c>
      <c r="H50" s="61">
        <f t="shared" si="1"/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49">
        <v>0</v>
      </c>
      <c r="P50" s="32">
        <v>0</v>
      </c>
      <c r="Q50" s="32">
        <v>0</v>
      </c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>
        <v>0</v>
      </c>
      <c r="D51" s="32">
        <v>0</v>
      </c>
      <c r="E51" s="49">
        <v>0</v>
      </c>
      <c r="F51" s="32">
        <v>0</v>
      </c>
      <c r="G51" s="32">
        <v>0</v>
      </c>
      <c r="H51" s="61">
        <f t="shared" si="1"/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49">
        <v>0</v>
      </c>
      <c r="P51" s="32">
        <v>0</v>
      </c>
      <c r="Q51" s="32">
        <v>0</v>
      </c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>
        <v>0</v>
      </c>
      <c r="D52" s="32">
        <v>0</v>
      </c>
      <c r="E52" s="49">
        <v>0</v>
      </c>
      <c r="F52" s="32">
        <v>0</v>
      </c>
      <c r="G52" s="32">
        <v>0</v>
      </c>
      <c r="H52" s="61">
        <f t="shared" si="1"/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49">
        <v>0</v>
      </c>
      <c r="P52" s="32">
        <v>0</v>
      </c>
      <c r="Q52" s="32">
        <v>0</v>
      </c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>
        <v>0</v>
      </c>
      <c r="D53" s="32">
        <v>0</v>
      </c>
      <c r="E53" s="49">
        <v>0</v>
      </c>
      <c r="F53" s="32">
        <v>0</v>
      </c>
      <c r="G53" s="32">
        <v>0</v>
      </c>
      <c r="H53" s="61">
        <f t="shared" si="1"/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49">
        <v>0</v>
      </c>
      <c r="P53" s="32">
        <v>0</v>
      </c>
      <c r="Q53" s="32">
        <v>0</v>
      </c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>
        <v>0</v>
      </c>
      <c r="D54" s="32">
        <v>0</v>
      </c>
      <c r="E54" s="49">
        <v>0</v>
      </c>
      <c r="F54" s="32">
        <v>0</v>
      </c>
      <c r="G54" s="32">
        <v>0</v>
      </c>
      <c r="H54" s="61">
        <f t="shared" si="1"/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49">
        <v>0</v>
      </c>
      <c r="P54" s="32">
        <v>0</v>
      </c>
      <c r="Q54" s="32">
        <v>0</v>
      </c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>
        <v>0</v>
      </c>
      <c r="D55" s="32">
        <v>0</v>
      </c>
      <c r="E55" s="49">
        <v>0</v>
      </c>
      <c r="F55" s="32">
        <v>0</v>
      </c>
      <c r="G55" s="32">
        <v>0</v>
      </c>
      <c r="H55" s="61">
        <f t="shared" si="1"/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49">
        <v>0</v>
      </c>
      <c r="P55" s="32">
        <v>0</v>
      </c>
      <c r="Q55" s="32">
        <v>0</v>
      </c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>
        <v>0</v>
      </c>
      <c r="D56" s="32">
        <v>0</v>
      </c>
      <c r="E56" s="49">
        <v>0</v>
      </c>
      <c r="F56" s="32">
        <v>0</v>
      </c>
      <c r="G56" s="32">
        <v>0</v>
      </c>
      <c r="H56" s="61">
        <f t="shared" ref="H56" si="2">SUM(I56+J56+K56)</f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49">
        <v>0</v>
      </c>
      <c r="P56" s="32">
        <v>0</v>
      </c>
      <c r="Q56" s="32">
        <v>0</v>
      </c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>
        <v>0</v>
      </c>
      <c r="D57" s="32">
        <v>0</v>
      </c>
      <c r="E57" s="49">
        <v>0</v>
      </c>
      <c r="F57" s="32">
        <v>0</v>
      </c>
      <c r="G57" s="32">
        <v>0</v>
      </c>
      <c r="H57" s="61">
        <f t="shared" si="1"/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49">
        <v>0</v>
      </c>
      <c r="P57" s="32">
        <v>0</v>
      </c>
      <c r="Q57" s="32">
        <v>0</v>
      </c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>
        <v>0</v>
      </c>
      <c r="D58" s="32">
        <v>0</v>
      </c>
      <c r="E58" s="49">
        <v>0</v>
      </c>
      <c r="F58" s="32">
        <v>0</v>
      </c>
      <c r="G58" s="32">
        <v>0</v>
      </c>
      <c r="H58" s="61">
        <f t="shared" si="1"/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49">
        <v>0</v>
      </c>
      <c r="P58" s="32">
        <v>0</v>
      </c>
      <c r="Q58" s="32">
        <v>0</v>
      </c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>
        <v>0</v>
      </c>
      <c r="D59" s="32">
        <v>0</v>
      </c>
      <c r="E59" s="49">
        <v>0</v>
      </c>
      <c r="F59" s="32">
        <v>0</v>
      </c>
      <c r="G59" s="32">
        <v>0</v>
      </c>
      <c r="H59" s="61">
        <f t="shared" si="1"/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49">
        <v>0</v>
      </c>
      <c r="P59" s="32">
        <v>0</v>
      </c>
      <c r="Q59" s="32">
        <v>0</v>
      </c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>
        <v>0</v>
      </c>
      <c r="D60" s="32">
        <v>0</v>
      </c>
      <c r="E60" s="49">
        <v>0</v>
      </c>
      <c r="F60" s="32">
        <v>0</v>
      </c>
      <c r="G60" s="32">
        <v>0</v>
      </c>
      <c r="H60" s="61">
        <f t="shared" si="1"/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49">
        <v>0</v>
      </c>
      <c r="P60" s="32">
        <v>0</v>
      </c>
      <c r="Q60" s="32">
        <v>0</v>
      </c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>
        <v>0</v>
      </c>
      <c r="D61" s="32">
        <v>0</v>
      </c>
      <c r="E61" s="49">
        <v>0</v>
      </c>
      <c r="F61" s="32">
        <v>0</v>
      </c>
      <c r="G61" s="32">
        <v>0</v>
      </c>
      <c r="H61" s="61">
        <f t="shared" si="1"/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49">
        <v>0</v>
      </c>
      <c r="P61" s="32">
        <v>0</v>
      </c>
      <c r="Q61" s="32">
        <v>0</v>
      </c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>
        <v>0</v>
      </c>
      <c r="D62" s="32">
        <v>0</v>
      </c>
      <c r="E62" s="49">
        <v>0</v>
      </c>
      <c r="F62" s="32">
        <v>0</v>
      </c>
      <c r="G62" s="32">
        <v>0</v>
      </c>
      <c r="H62" s="61">
        <f t="shared" si="1"/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49">
        <v>0</v>
      </c>
      <c r="P62" s="32">
        <v>0</v>
      </c>
      <c r="Q62" s="32">
        <v>0</v>
      </c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>
        <v>0</v>
      </c>
      <c r="D63" s="32">
        <v>0</v>
      </c>
      <c r="E63" s="49">
        <v>0</v>
      </c>
      <c r="F63" s="32">
        <v>0</v>
      </c>
      <c r="G63" s="32">
        <v>0</v>
      </c>
      <c r="H63" s="61">
        <f t="shared" si="1"/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49">
        <v>0</v>
      </c>
      <c r="P63" s="32">
        <v>0</v>
      </c>
      <c r="Q63" s="32">
        <v>0</v>
      </c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>
        <v>0</v>
      </c>
      <c r="D64" s="32">
        <v>0</v>
      </c>
      <c r="E64" s="49">
        <v>0</v>
      </c>
      <c r="F64" s="32">
        <v>0</v>
      </c>
      <c r="G64" s="32">
        <v>0</v>
      </c>
      <c r="H64" s="61">
        <f t="shared" si="1"/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49">
        <v>0</v>
      </c>
      <c r="P64" s="32">
        <v>0</v>
      </c>
      <c r="Q64" s="32">
        <v>0</v>
      </c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>
        <v>0</v>
      </c>
      <c r="D65" s="32">
        <v>0</v>
      </c>
      <c r="E65" s="49">
        <v>0</v>
      </c>
      <c r="F65" s="32">
        <v>0</v>
      </c>
      <c r="G65" s="32">
        <v>0</v>
      </c>
      <c r="H65" s="61">
        <f t="shared" si="1"/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49">
        <v>0</v>
      </c>
      <c r="P65" s="32">
        <v>0</v>
      </c>
      <c r="Q65" s="32">
        <v>0</v>
      </c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>
        <v>0</v>
      </c>
      <c r="D66" s="32">
        <v>0</v>
      </c>
      <c r="E66" s="49">
        <v>0</v>
      </c>
      <c r="F66" s="32">
        <v>0</v>
      </c>
      <c r="G66" s="32">
        <v>0</v>
      </c>
      <c r="H66" s="61">
        <f t="shared" si="1"/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49">
        <v>0</v>
      </c>
      <c r="P66" s="32">
        <v>0</v>
      </c>
      <c r="Q66" s="32">
        <v>0</v>
      </c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>
        <v>0</v>
      </c>
      <c r="D67" s="32">
        <v>0</v>
      </c>
      <c r="E67" s="49">
        <v>0</v>
      </c>
      <c r="F67" s="32">
        <v>0</v>
      </c>
      <c r="G67" s="32">
        <v>0</v>
      </c>
      <c r="H67" s="61">
        <f t="shared" si="1"/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49">
        <v>0</v>
      </c>
      <c r="P67" s="32">
        <v>0</v>
      </c>
      <c r="Q67" s="32">
        <v>0</v>
      </c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>
        <v>0</v>
      </c>
      <c r="D68" s="32">
        <v>0</v>
      </c>
      <c r="E68" s="49">
        <v>0</v>
      </c>
      <c r="F68" s="32">
        <v>0</v>
      </c>
      <c r="G68" s="32">
        <v>0</v>
      </c>
      <c r="H68" s="61">
        <f t="shared" ref="H68" si="3">SUM(I68+J68+K68)</f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49">
        <v>0</v>
      </c>
      <c r="P68" s="32">
        <v>0</v>
      </c>
      <c r="Q68" s="32">
        <v>0</v>
      </c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>
        <v>0</v>
      </c>
      <c r="D69" s="32">
        <v>0</v>
      </c>
      <c r="E69" s="49">
        <v>0</v>
      </c>
      <c r="F69" s="32">
        <v>0</v>
      </c>
      <c r="G69" s="32">
        <v>0</v>
      </c>
      <c r="H69" s="61">
        <f t="shared" si="1"/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49">
        <v>0</v>
      </c>
      <c r="P69" s="32">
        <v>0</v>
      </c>
      <c r="Q69" s="32">
        <v>0</v>
      </c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>
        <v>0</v>
      </c>
      <c r="D70" s="32">
        <v>0</v>
      </c>
      <c r="E70" s="49">
        <v>0</v>
      </c>
      <c r="F70" s="32">
        <v>0</v>
      </c>
      <c r="G70" s="32">
        <v>0</v>
      </c>
      <c r="H70" s="61">
        <f t="shared" si="1"/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49">
        <v>0</v>
      </c>
      <c r="P70" s="32">
        <v>0</v>
      </c>
      <c r="Q70" s="32">
        <v>0</v>
      </c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>
        <v>0</v>
      </c>
      <c r="D71" s="32">
        <v>0</v>
      </c>
      <c r="E71" s="49">
        <v>0</v>
      </c>
      <c r="F71" s="32">
        <v>0</v>
      </c>
      <c r="G71" s="32">
        <v>0</v>
      </c>
      <c r="H71" s="61">
        <f t="shared" si="1"/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49">
        <v>0</v>
      </c>
      <c r="P71" s="32">
        <v>0</v>
      </c>
      <c r="Q71" s="32">
        <v>0</v>
      </c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>
        <v>0</v>
      </c>
      <c r="D72" s="32">
        <v>0</v>
      </c>
      <c r="E72" s="49">
        <v>0</v>
      </c>
      <c r="F72" s="32">
        <v>0</v>
      </c>
      <c r="G72" s="32">
        <v>0</v>
      </c>
      <c r="H72" s="61">
        <f t="shared" si="1"/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49">
        <v>0</v>
      </c>
      <c r="P72" s="32">
        <v>0</v>
      </c>
      <c r="Q72" s="32">
        <v>0</v>
      </c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>
        <v>0</v>
      </c>
      <c r="D73" s="32">
        <v>0</v>
      </c>
      <c r="E73" s="49">
        <v>0</v>
      </c>
      <c r="F73" s="32">
        <v>0</v>
      </c>
      <c r="G73" s="32">
        <v>0</v>
      </c>
      <c r="H73" s="61">
        <f t="shared" si="1"/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49">
        <v>0</v>
      </c>
      <c r="P73" s="32">
        <v>0</v>
      </c>
      <c r="Q73" s="32">
        <v>0</v>
      </c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>
        <v>0</v>
      </c>
      <c r="D74" s="32">
        <v>0</v>
      </c>
      <c r="E74" s="49">
        <v>0</v>
      </c>
      <c r="F74" s="32">
        <v>0</v>
      </c>
      <c r="G74" s="32">
        <v>0</v>
      </c>
      <c r="H74" s="61">
        <f t="shared" ref="H74" si="4">SUM(I74+J74+K74)</f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49">
        <v>0</v>
      </c>
      <c r="P74" s="32">
        <v>0</v>
      </c>
      <c r="Q74" s="32">
        <v>0</v>
      </c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>
        <v>0</v>
      </c>
      <c r="D75" s="32">
        <v>0</v>
      </c>
      <c r="E75" s="49">
        <v>0</v>
      </c>
      <c r="F75" s="32">
        <v>0</v>
      </c>
      <c r="G75" s="32">
        <v>0</v>
      </c>
      <c r="H75" s="61">
        <f t="shared" si="1"/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49">
        <v>0</v>
      </c>
      <c r="P75" s="32">
        <v>0</v>
      </c>
      <c r="Q75" s="32">
        <v>0</v>
      </c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>
        <v>0</v>
      </c>
      <c r="D76" s="32">
        <v>0</v>
      </c>
      <c r="E76" s="49">
        <v>0</v>
      </c>
      <c r="F76" s="32">
        <v>0</v>
      </c>
      <c r="G76" s="32">
        <v>0</v>
      </c>
      <c r="H76" s="61">
        <f t="shared" ref="H76:H148" si="5">SUM(I76+J76+K76)</f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49">
        <v>0</v>
      </c>
      <c r="P76" s="32">
        <v>0</v>
      </c>
      <c r="Q76" s="32">
        <v>0</v>
      </c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>
        <v>0</v>
      </c>
      <c r="D77" s="32">
        <v>0</v>
      </c>
      <c r="E77" s="49">
        <v>0</v>
      </c>
      <c r="F77" s="32">
        <v>0</v>
      </c>
      <c r="G77" s="32">
        <v>0</v>
      </c>
      <c r="H77" s="61">
        <f t="shared" si="5"/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49">
        <v>0</v>
      </c>
      <c r="P77" s="32">
        <v>0</v>
      </c>
      <c r="Q77" s="32">
        <v>0</v>
      </c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>
        <v>0</v>
      </c>
      <c r="D78" s="32">
        <v>0</v>
      </c>
      <c r="E78" s="49">
        <v>0</v>
      </c>
      <c r="F78" s="32">
        <v>0</v>
      </c>
      <c r="G78" s="32">
        <v>0</v>
      </c>
      <c r="H78" s="61">
        <f t="shared" si="5"/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49">
        <v>0</v>
      </c>
      <c r="P78" s="32">
        <v>0</v>
      </c>
      <c r="Q78" s="32">
        <v>0</v>
      </c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>
        <v>0</v>
      </c>
      <c r="D79" s="32">
        <v>0</v>
      </c>
      <c r="E79" s="49">
        <v>0</v>
      </c>
      <c r="F79" s="32">
        <v>0</v>
      </c>
      <c r="G79" s="32">
        <v>0</v>
      </c>
      <c r="H79" s="61">
        <f t="shared" si="5"/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>
        <v>0</v>
      </c>
      <c r="D80" s="32">
        <v>0</v>
      </c>
      <c r="E80" s="49">
        <v>0</v>
      </c>
      <c r="F80" s="32">
        <v>0</v>
      </c>
      <c r="G80" s="32">
        <v>0</v>
      </c>
      <c r="H80" s="61">
        <f t="shared" si="5"/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>
        <v>0</v>
      </c>
      <c r="D81" s="32">
        <v>0</v>
      </c>
      <c r="E81" s="49">
        <v>0</v>
      </c>
      <c r="F81" s="32">
        <v>0</v>
      </c>
      <c r="G81" s="32">
        <v>0</v>
      </c>
      <c r="H81" s="61">
        <f t="shared" si="5"/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>
        <v>0</v>
      </c>
      <c r="D82" s="32">
        <v>0</v>
      </c>
      <c r="E82" s="49">
        <v>0</v>
      </c>
      <c r="F82" s="32">
        <v>0</v>
      </c>
      <c r="G82" s="32">
        <v>0</v>
      </c>
      <c r="H82" s="61">
        <f t="shared" si="5"/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>
        <v>0</v>
      </c>
      <c r="D83" s="32">
        <v>0</v>
      </c>
      <c r="E83" s="49">
        <v>0</v>
      </c>
      <c r="F83" s="32">
        <v>0</v>
      </c>
      <c r="G83" s="32">
        <v>0</v>
      </c>
      <c r="H83" s="61">
        <f t="shared" si="5"/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>
        <v>0</v>
      </c>
      <c r="D84" s="32">
        <v>0</v>
      </c>
      <c r="E84" s="49">
        <v>0</v>
      </c>
      <c r="F84" s="32">
        <v>0</v>
      </c>
      <c r="G84" s="32">
        <v>0</v>
      </c>
      <c r="H84" s="61">
        <f t="shared" si="5"/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>
        <v>0</v>
      </c>
      <c r="D85" s="32">
        <v>0</v>
      </c>
      <c r="E85" s="49">
        <v>0</v>
      </c>
      <c r="F85" s="32">
        <v>0</v>
      </c>
      <c r="G85" s="32">
        <v>0</v>
      </c>
      <c r="H85" s="61">
        <f t="shared" si="5"/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>
        <v>0</v>
      </c>
      <c r="D86" s="32">
        <v>0</v>
      </c>
      <c r="E86" s="49">
        <v>0</v>
      </c>
      <c r="F86" s="32">
        <v>0</v>
      </c>
      <c r="G86" s="32">
        <v>0</v>
      </c>
      <c r="H86" s="61">
        <f t="shared" si="5"/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>
        <v>0</v>
      </c>
      <c r="D87" s="32">
        <v>0</v>
      </c>
      <c r="E87" s="49">
        <v>0</v>
      </c>
      <c r="F87" s="32">
        <v>0</v>
      </c>
      <c r="G87" s="32">
        <v>0</v>
      </c>
      <c r="H87" s="61">
        <f t="shared" si="5"/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>
        <v>0</v>
      </c>
      <c r="D88" s="32">
        <v>0</v>
      </c>
      <c r="E88" s="49">
        <v>0</v>
      </c>
      <c r="F88" s="32">
        <v>0</v>
      </c>
      <c r="G88" s="32">
        <v>0</v>
      </c>
      <c r="H88" s="61">
        <f t="shared" si="5"/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>
        <v>0</v>
      </c>
      <c r="D89" s="32">
        <v>0</v>
      </c>
      <c r="E89" s="49">
        <v>0</v>
      </c>
      <c r="F89" s="32">
        <v>0</v>
      </c>
      <c r="G89" s="32">
        <v>0</v>
      </c>
      <c r="H89" s="61">
        <f t="shared" ref="H89" si="6">SUM(I89+J89+K89)</f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>
        <v>0</v>
      </c>
      <c r="D90" s="32">
        <v>0</v>
      </c>
      <c r="E90" s="49">
        <v>0</v>
      </c>
      <c r="F90" s="32">
        <v>0</v>
      </c>
      <c r="G90" s="32">
        <v>0</v>
      </c>
      <c r="H90" s="61">
        <f t="shared" si="5"/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>
        <v>0</v>
      </c>
      <c r="D91" s="32">
        <v>0</v>
      </c>
      <c r="E91" s="49">
        <v>0</v>
      </c>
      <c r="F91" s="32"/>
      <c r="G91" s="32">
        <v>0</v>
      </c>
      <c r="H91" s="61">
        <f t="shared" si="5"/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>
        <v>0</v>
      </c>
      <c r="D92" s="32">
        <v>0</v>
      </c>
      <c r="E92" s="49">
        <v>0</v>
      </c>
      <c r="F92" s="32">
        <v>0</v>
      </c>
      <c r="G92" s="32">
        <v>0</v>
      </c>
      <c r="H92" s="61">
        <f t="shared" si="5"/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>
        <v>0</v>
      </c>
      <c r="D93" s="32">
        <v>0</v>
      </c>
      <c r="E93" s="49">
        <v>0</v>
      </c>
      <c r="F93" s="32">
        <v>0</v>
      </c>
      <c r="G93" s="32">
        <v>0</v>
      </c>
      <c r="H93" s="61">
        <f t="shared" si="5"/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>
        <v>0</v>
      </c>
      <c r="D94" s="32">
        <v>0</v>
      </c>
      <c r="E94" s="49">
        <v>0</v>
      </c>
      <c r="F94" s="32">
        <v>0</v>
      </c>
      <c r="G94" s="32">
        <v>0</v>
      </c>
      <c r="H94" s="61">
        <f t="shared" si="5"/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>
        <v>0</v>
      </c>
      <c r="D95" s="32">
        <v>0</v>
      </c>
      <c r="E95" s="49">
        <v>0</v>
      </c>
      <c r="F95" s="32">
        <v>0</v>
      </c>
      <c r="G95" s="32">
        <v>0</v>
      </c>
      <c r="H95" s="61">
        <f t="shared" si="5"/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>
        <v>0</v>
      </c>
      <c r="D96" s="32">
        <v>0</v>
      </c>
      <c r="E96" s="49">
        <v>0</v>
      </c>
      <c r="F96" s="32">
        <v>0</v>
      </c>
      <c r="G96" s="32">
        <v>0</v>
      </c>
      <c r="H96" s="61">
        <f t="shared" si="5"/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>
        <v>0</v>
      </c>
      <c r="D97" s="32">
        <v>0</v>
      </c>
      <c r="E97" s="49">
        <v>0</v>
      </c>
      <c r="F97" s="32">
        <v>0</v>
      </c>
      <c r="G97" s="32">
        <v>0</v>
      </c>
      <c r="H97" s="61">
        <f t="shared" si="5"/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>
        <v>0</v>
      </c>
      <c r="D98" s="32">
        <v>0</v>
      </c>
      <c r="E98" s="49">
        <v>0</v>
      </c>
      <c r="F98" s="32">
        <v>0</v>
      </c>
      <c r="G98" s="32">
        <v>0</v>
      </c>
      <c r="H98" s="61">
        <f t="shared" si="5"/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>
        <v>0</v>
      </c>
      <c r="D99" s="32">
        <v>0</v>
      </c>
      <c r="E99" s="49">
        <v>0</v>
      </c>
      <c r="F99" s="32">
        <v>0</v>
      </c>
      <c r="G99" s="32">
        <v>0</v>
      </c>
      <c r="H99" s="61">
        <f t="shared" si="5"/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>
        <v>0</v>
      </c>
      <c r="D100" s="32">
        <v>0</v>
      </c>
      <c r="E100" s="49">
        <v>0</v>
      </c>
      <c r="F100" s="32">
        <v>0</v>
      </c>
      <c r="G100" s="32">
        <v>0</v>
      </c>
      <c r="H100" s="61">
        <f t="shared" si="5"/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>
        <v>0</v>
      </c>
      <c r="D101" s="32">
        <v>0</v>
      </c>
      <c r="E101" s="49">
        <v>0</v>
      </c>
      <c r="F101" s="32">
        <v>0</v>
      </c>
      <c r="G101" s="32">
        <v>0</v>
      </c>
      <c r="H101" s="61">
        <f t="shared" si="5"/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>
        <v>0</v>
      </c>
      <c r="D102" s="32">
        <v>0</v>
      </c>
      <c r="E102" s="49">
        <v>0</v>
      </c>
      <c r="F102" s="32">
        <v>0</v>
      </c>
      <c r="G102" s="32">
        <v>0</v>
      </c>
      <c r="H102" s="61">
        <f t="shared" si="5"/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>
        <v>0</v>
      </c>
      <c r="D103" s="32">
        <v>0</v>
      </c>
      <c r="E103" s="49">
        <v>0</v>
      </c>
      <c r="F103" s="32">
        <v>0</v>
      </c>
      <c r="G103" s="32">
        <v>0</v>
      </c>
      <c r="H103" s="61">
        <f t="shared" si="5"/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>
        <v>0</v>
      </c>
      <c r="D104" s="32">
        <v>0</v>
      </c>
      <c r="E104" s="49">
        <v>0</v>
      </c>
      <c r="F104" s="32">
        <v>0</v>
      </c>
      <c r="G104" s="32">
        <v>0</v>
      </c>
      <c r="H104" s="61">
        <f t="shared" si="5"/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>
        <v>0</v>
      </c>
      <c r="D105" s="32">
        <v>0</v>
      </c>
      <c r="E105" s="49">
        <v>0</v>
      </c>
      <c r="F105" s="32"/>
      <c r="G105" s="32">
        <v>0</v>
      </c>
      <c r="H105" s="61">
        <f t="shared" si="5"/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>
        <v>0</v>
      </c>
      <c r="D106" s="32">
        <v>0</v>
      </c>
      <c r="E106" s="49">
        <v>0</v>
      </c>
      <c r="F106" s="32">
        <v>0</v>
      </c>
      <c r="G106" s="32">
        <v>0</v>
      </c>
      <c r="H106" s="61">
        <f t="shared" si="5"/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>
        <v>0</v>
      </c>
      <c r="D107" s="32">
        <v>0</v>
      </c>
      <c r="E107" s="49">
        <v>0</v>
      </c>
      <c r="F107" s="32">
        <v>0</v>
      </c>
      <c r="G107" s="32">
        <v>0</v>
      </c>
      <c r="H107" s="61">
        <f>SUM(I107+J107+K107)</f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>
        <v>0</v>
      </c>
      <c r="D108" s="32">
        <v>0</v>
      </c>
      <c r="E108" s="49">
        <v>0</v>
      </c>
      <c r="F108" s="32">
        <v>0</v>
      </c>
      <c r="G108" s="32">
        <v>0</v>
      </c>
      <c r="H108" s="61">
        <f>SUM(I108+J108+K108)</f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>
        <v>0</v>
      </c>
      <c r="D109" s="32">
        <v>0</v>
      </c>
      <c r="E109" s="49">
        <v>0</v>
      </c>
      <c r="F109" s="32">
        <v>0</v>
      </c>
      <c r="G109" s="32">
        <v>0</v>
      </c>
      <c r="H109" s="61">
        <f t="shared" ref="H109" si="7">SUM(I109+J109+K109)</f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>
        <v>0</v>
      </c>
      <c r="D110" s="32">
        <v>0</v>
      </c>
      <c r="E110" s="49">
        <v>0</v>
      </c>
      <c r="F110" s="32">
        <v>0</v>
      </c>
      <c r="G110" s="32">
        <v>0</v>
      </c>
      <c r="H110" s="61">
        <f t="shared" ref="H110" si="8">SUM(I110+J110+K110)</f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>
        <v>0</v>
      </c>
      <c r="D111" s="32">
        <v>0</v>
      </c>
      <c r="E111" s="49">
        <v>0</v>
      </c>
      <c r="F111" s="32">
        <v>0</v>
      </c>
      <c r="G111" s="32">
        <v>0</v>
      </c>
      <c r="H111" s="61">
        <f t="shared" ref="H111" si="9">SUM(I111+J111+K111)</f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>
        <v>0</v>
      </c>
      <c r="D112" s="32">
        <v>0</v>
      </c>
      <c r="E112" s="49">
        <v>0</v>
      </c>
      <c r="F112" s="32">
        <v>0</v>
      </c>
      <c r="G112" s="32">
        <v>0</v>
      </c>
      <c r="H112" s="61">
        <f t="shared" ref="H112:H113" si="10">SUM(I112+J112+K112)</f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>
        <v>0</v>
      </c>
      <c r="D113" s="32">
        <v>0</v>
      </c>
      <c r="E113" s="49">
        <v>0</v>
      </c>
      <c r="F113" s="32">
        <v>0</v>
      </c>
      <c r="G113" s="32">
        <v>0</v>
      </c>
      <c r="H113" s="61">
        <f t="shared" si="10"/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>
        <v>0</v>
      </c>
      <c r="D114" s="32">
        <v>0</v>
      </c>
      <c r="E114" s="49">
        <v>0</v>
      </c>
      <c r="F114" s="32">
        <v>0</v>
      </c>
      <c r="G114" s="32">
        <v>0</v>
      </c>
      <c r="H114" s="61">
        <f t="shared" si="5"/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>
        <v>0</v>
      </c>
      <c r="D115" s="32">
        <v>0</v>
      </c>
      <c r="E115" s="49">
        <v>0</v>
      </c>
      <c r="F115" s="32">
        <v>0</v>
      </c>
      <c r="G115" s="32">
        <v>0</v>
      </c>
      <c r="H115" s="61">
        <f t="shared" si="5"/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>
        <v>0</v>
      </c>
      <c r="D116" s="32">
        <v>0</v>
      </c>
      <c r="E116" s="49">
        <v>0</v>
      </c>
      <c r="F116" s="32">
        <v>0</v>
      </c>
      <c r="G116" s="32">
        <v>0</v>
      </c>
      <c r="H116" s="61">
        <f t="shared" si="5"/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>
        <v>0</v>
      </c>
      <c r="D117" s="32">
        <v>0</v>
      </c>
      <c r="E117" s="49">
        <v>0</v>
      </c>
      <c r="F117" s="32">
        <v>0</v>
      </c>
      <c r="G117" s="32">
        <v>0</v>
      </c>
      <c r="H117" s="61">
        <f t="shared" si="5"/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>
        <v>0</v>
      </c>
      <c r="D118" s="32">
        <v>0</v>
      </c>
      <c r="E118" s="49">
        <v>0</v>
      </c>
      <c r="F118" s="32">
        <v>0</v>
      </c>
      <c r="G118" s="32">
        <v>0</v>
      </c>
      <c r="H118" s="61">
        <f t="shared" ref="H118" si="11">SUM(I118+J118+K118)</f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>
        <v>0</v>
      </c>
      <c r="D119" s="32">
        <v>0</v>
      </c>
      <c r="E119" s="49">
        <v>0</v>
      </c>
      <c r="F119" s="32"/>
      <c r="G119" s="32">
        <v>0</v>
      </c>
      <c r="H119" s="61">
        <f t="shared" si="5"/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56"/>
      <c r="S119" s="59"/>
      <c r="T119" s="56"/>
      <c r="U119" s="59"/>
    </row>
    <row r="120" spans="1:21" ht="25.5">
      <c r="A120" s="112" t="s">
        <v>270</v>
      </c>
      <c r="B120" s="82">
        <v>205</v>
      </c>
      <c r="C120" s="32">
        <v>0</v>
      </c>
      <c r="D120" s="32">
        <v>0</v>
      </c>
      <c r="E120" s="49">
        <v>0</v>
      </c>
      <c r="F120" s="32">
        <v>0</v>
      </c>
      <c r="G120" s="32">
        <v>0</v>
      </c>
      <c r="H120" s="61">
        <f t="shared" si="5"/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>
        <v>0</v>
      </c>
      <c r="D121" s="32">
        <v>0</v>
      </c>
      <c r="E121" s="49">
        <v>0</v>
      </c>
      <c r="F121" s="32">
        <v>0</v>
      </c>
      <c r="G121" s="32">
        <v>0</v>
      </c>
      <c r="H121" s="61">
        <f t="shared" si="5"/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>
        <v>0</v>
      </c>
      <c r="D122" s="32">
        <v>0</v>
      </c>
      <c r="E122" s="49">
        <v>0</v>
      </c>
      <c r="F122" s="32">
        <v>0</v>
      </c>
      <c r="G122" s="32">
        <v>0</v>
      </c>
      <c r="H122" s="61">
        <f t="shared" ref="H122" si="12">SUM(I122+J122+K122)</f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>
        <v>0</v>
      </c>
      <c r="D123" s="32">
        <v>0</v>
      </c>
      <c r="E123" s="49">
        <v>0</v>
      </c>
      <c r="F123" s="32">
        <v>0</v>
      </c>
      <c r="G123" s="32">
        <v>0</v>
      </c>
      <c r="H123" s="61">
        <f t="shared" si="5"/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>
        <v>0</v>
      </c>
      <c r="D124" s="32">
        <v>0</v>
      </c>
      <c r="E124" s="49">
        <v>0</v>
      </c>
      <c r="F124" s="32">
        <v>0</v>
      </c>
      <c r="G124" s="32">
        <v>0</v>
      </c>
      <c r="H124" s="61">
        <f t="shared" si="5"/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>
        <v>0</v>
      </c>
      <c r="D125" s="32">
        <v>0</v>
      </c>
      <c r="E125" s="49">
        <v>0</v>
      </c>
      <c r="F125" s="32">
        <v>0</v>
      </c>
      <c r="G125" s="32">
        <v>0</v>
      </c>
      <c r="H125" s="61">
        <f t="shared" si="5"/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>
        <v>0</v>
      </c>
      <c r="D126" s="32">
        <v>0</v>
      </c>
      <c r="E126" s="49">
        <v>0</v>
      </c>
      <c r="F126" s="32">
        <v>0</v>
      </c>
      <c r="G126" s="32">
        <v>0</v>
      </c>
      <c r="H126" s="61">
        <f t="shared" si="5"/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>
        <v>0</v>
      </c>
      <c r="D127" s="32">
        <v>0</v>
      </c>
      <c r="E127" s="49">
        <v>0</v>
      </c>
      <c r="F127" s="32">
        <v>0</v>
      </c>
      <c r="G127" s="32">
        <v>0</v>
      </c>
      <c r="H127" s="61">
        <f t="shared" si="5"/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>
        <v>0</v>
      </c>
      <c r="D128" s="32">
        <v>0</v>
      </c>
      <c r="E128" s="49">
        <v>0</v>
      </c>
      <c r="F128" s="32">
        <v>0</v>
      </c>
      <c r="G128" s="32">
        <v>0</v>
      </c>
      <c r="H128" s="61">
        <f t="shared" si="5"/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>
        <v>0</v>
      </c>
      <c r="D129" s="32">
        <v>0</v>
      </c>
      <c r="E129" s="49">
        <v>0</v>
      </c>
      <c r="F129" s="32">
        <v>0</v>
      </c>
      <c r="G129" s="32">
        <v>0</v>
      </c>
      <c r="H129" s="61">
        <f t="shared" si="5"/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>
        <v>0</v>
      </c>
      <c r="D130" s="32">
        <v>0</v>
      </c>
      <c r="E130" s="49">
        <v>0</v>
      </c>
      <c r="F130" s="32">
        <v>0</v>
      </c>
      <c r="G130" s="32">
        <v>0</v>
      </c>
      <c r="H130" s="61">
        <f t="shared" si="5"/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>
        <v>0</v>
      </c>
      <c r="D131" s="32">
        <v>0</v>
      </c>
      <c r="E131" s="49">
        <v>0</v>
      </c>
      <c r="F131" s="32">
        <v>0</v>
      </c>
      <c r="G131" s="32">
        <v>0</v>
      </c>
      <c r="H131" s="61">
        <f t="shared" ref="H131" si="13">SUM(I131+J131+K131)</f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>
        <v>0</v>
      </c>
      <c r="D132" s="32">
        <v>0</v>
      </c>
      <c r="E132" s="49">
        <v>0</v>
      </c>
      <c r="F132" s="32">
        <v>0</v>
      </c>
      <c r="G132" s="32">
        <v>0</v>
      </c>
      <c r="H132" s="61">
        <f t="shared" si="5"/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>
        <v>0</v>
      </c>
      <c r="D133" s="32">
        <v>0</v>
      </c>
      <c r="E133" s="49">
        <v>0</v>
      </c>
      <c r="F133" s="32"/>
      <c r="G133" s="32">
        <v>0</v>
      </c>
      <c r="H133" s="61">
        <f t="shared" ref="H133" si="14">SUM(I133+J133+K133)</f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>
        <v>0</v>
      </c>
      <c r="D134" s="32">
        <v>0</v>
      </c>
      <c r="E134" s="49">
        <v>0</v>
      </c>
      <c r="F134" s="32">
        <v>0</v>
      </c>
      <c r="G134" s="32">
        <v>0</v>
      </c>
      <c r="H134" s="61">
        <f t="shared" si="5"/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>
        <v>0</v>
      </c>
      <c r="D135" s="32">
        <v>0</v>
      </c>
      <c r="E135" s="49">
        <v>0</v>
      </c>
      <c r="F135" s="32">
        <v>0</v>
      </c>
      <c r="G135" s="32">
        <v>0</v>
      </c>
      <c r="H135" s="61">
        <f t="shared" si="5"/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>
        <v>0</v>
      </c>
      <c r="D136" s="32">
        <v>0</v>
      </c>
      <c r="E136" s="49">
        <v>0</v>
      </c>
      <c r="F136" s="32">
        <v>0</v>
      </c>
      <c r="G136" s="32">
        <v>0</v>
      </c>
      <c r="H136" s="61">
        <f t="shared" si="5"/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>
        <v>0</v>
      </c>
      <c r="D137" s="32">
        <v>0</v>
      </c>
      <c r="E137" s="49">
        <v>0</v>
      </c>
      <c r="F137" s="32">
        <v>0</v>
      </c>
      <c r="G137" s="32">
        <v>0</v>
      </c>
      <c r="H137" s="61">
        <f t="shared" si="5"/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>
        <v>0</v>
      </c>
      <c r="D138" s="32">
        <v>0</v>
      </c>
      <c r="E138" s="49">
        <v>0</v>
      </c>
      <c r="F138" s="32">
        <v>0</v>
      </c>
      <c r="G138" s="32">
        <v>0</v>
      </c>
      <c r="H138" s="61">
        <f t="shared" si="5"/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>
        <v>0</v>
      </c>
      <c r="D139" s="32">
        <v>0</v>
      </c>
      <c r="E139" s="49">
        <v>0</v>
      </c>
      <c r="F139" s="32">
        <v>0</v>
      </c>
      <c r="G139" s="32">
        <v>0</v>
      </c>
      <c r="H139" s="61">
        <f t="shared" si="5"/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>
        <v>0</v>
      </c>
      <c r="D140" s="32">
        <v>0</v>
      </c>
      <c r="E140" s="49">
        <v>0</v>
      </c>
      <c r="F140" s="32">
        <v>0</v>
      </c>
      <c r="G140" s="32">
        <v>0</v>
      </c>
      <c r="H140" s="61">
        <f t="shared" si="5"/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>
        <v>0</v>
      </c>
      <c r="D141" s="32">
        <v>0</v>
      </c>
      <c r="E141" s="49">
        <v>0</v>
      </c>
      <c r="F141" s="32">
        <v>0</v>
      </c>
      <c r="G141" s="32">
        <v>0</v>
      </c>
      <c r="H141" s="61">
        <f t="shared" si="5"/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>
        <v>0</v>
      </c>
      <c r="D142" s="32">
        <v>0</v>
      </c>
      <c r="E142" s="49">
        <v>0</v>
      </c>
      <c r="F142" s="32">
        <v>0</v>
      </c>
      <c r="G142" s="32">
        <v>0</v>
      </c>
      <c r="H142" s="61">
        <f t="shared" si="5"/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>
        <v>0</v>
      </c>
      <c r="D143" s="32">
        <v>0</v>
      </c>
      <c r="E143" s="49">
        <v>0</v>
      </c>
      <c r="F143" s="32">
        <v>0</v>
      </c>
      <c r="G143" s="32">
        <v>0</v>
      </c>
      <c r="H143" s="61">
        <f t="shared" si="5"/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>
        <v>0</v>
      </c>
      <c r="D144" s="32">
        <v>0</v>
      </c>
      <c r="E144" s="49">
        <v>0</v>
      </c>
      <c r="F144" s="32">
        <v>0</v>
      </c>
      <c r="G144" s="32">
        <v>0</v>
      </c>
      <c r="H144" s="61">
        <f t="shared" ref="H144" si="15">SUM(I144+J144+K144)</f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61">
        <f t="shared" si="5"/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61">
        <f t="shared" si="5"/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61">
        <f t="shared" si="5"/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61">
        <f t="shared" si="5"/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61">
        <f t="shared" ref="H149:H155" si="16">SUM(I149+J149+K149)</f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61">
        <f t="shared" si="16"/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61">
        <f t="shared" si="16"/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61">
        <f t="shared" si="16"/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SUM(C155:C155)</f>
        <v>0</v>
      </c>
      <c r="D153" s="62">
        <f>SUM(D155:D155)</f>
        <v>0</v>
      </c>
      <c r="E153" s="62">
        <f>SUM(E155:E155)</f>
        <v>0</v>
      </c>
      <c r="F153" s="62">
        <f>SUM(F155:F155)</f>
        <v>0</v>
      </c>
      <c r="G153" s="62">
        <f>SUM(G155:G155)</f>
        <v>0</v>
      </c>
      <c r="H153" s="62">
        <f t="shared" ref="H153:Q153" si="17">SUM(H154:H155)</f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199</v>
      </c>
      <c r="B154" s="82">
        <v>239</v>
      </c>
      <c r="C154" s="106">
        <v>0</v>
      </c>
      <c r="D154" s="106">
        <v>0</v>
      </c>
      <c r="E154" s="106">
        <v>0</v>
      </c>
      <c r="F154" s="106">
        <v>0</v>
      </c>
      <c r="G154" s="106">
        <v>0</v>
      </c>
      <c r="H154" s="61">
        <f t="shared" si="16"/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61">
        <f t="shared" si="16"/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61">
        <f t="shared" ref="H157:H164" si="19">SUM(I157+J157+K157)</f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61">
        <f t="shared" si="19"/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61">
        <f t="shared" si="19"/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61">
        <f t="shared" si="19"/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61">
        <f t="shared" si="19"/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61">
        <f t="shared" si="19"/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61">
        <f t="shared" si="19"/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61">
        <f t="shared" si="19"/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367</v>
      </c>
      <c r="B166" s="82">
        <v>251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61">
        <f t="shared" ref="H166:H182" si="21">SUM(I166+J166+K166)</f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61">
        <f t="shared" ref="H167" si="22">SUM(I167+J167+K167)</f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61">
        <f t="shared" si="21"/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61">
        <f t="shared" si="21"/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61">
        <f t="shared" ref="H170:H174" si="23">SUM(I170+J170+K170)</f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61">
        <f t="shared" si="23"/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61">
        <f t="shared" si="23"/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61">
        <f t="shared" si="23"/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61">
        <f t="shared" si="23"/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61">
        <f t="shared" si="21"/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61">
        <f t="shared" si="21"/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61">
        <f t="shared" ref="H177" si="24">SUM(I177+J177+K177)</f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61">
        <f t="shared" si="21"/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61">
        <f>SUM(I179+J179+K179)</f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61">
        <f t="shared" si="21"/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61">
        <f t="shared" ref="H181" si="25">SUM(I181+J181+K181)</f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61">
        <f t="shared" si="21"/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61">
        <f t="shared" ref="H183" si="26">SUM(I183+J183+K183)</f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>
        <v>0</v>
      </c>
      <c r="D185" s="32">
        <v>0</v>
      </c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32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>
        <v>0</v>
      </c>
      <c r="D186" s="32">
        <v>0</v>
      </c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32">
        <v>0</v>
      </c>
      <c r="P186" s="32">
        <v>0</v>
      </c>
      <c r="Q186" s="32">
        <v>0</v>
      </c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>
        <v>0</v>
      </c>
      <c r="D187" s="32">
        <v>0</v>
      </c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32">
        <v>0</v>
      </c>
      <c r="P187" s="32">
        <v>0</v>
      </c>
      <c r="Q187" s="32">
        <v>0</v>
      </c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>
        <v>0</v>
      </c>
      <c r="D188" s="32">
        <v>0</v>
      </c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32">
        <v>0</v>
      </c>
      <c r="P188" s="32">
        <v>0</v>
      </c>
      <c r="Q188" s="32">
        <v>0</v>
      </c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>
        <v>0</v>
      </c>
      <c r="D189" s="32">
        <v>0</v>
      </c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32">
        <v>0</v>
      </c>
      <c r="P189" s="32">
        <v>0</v>
      </c>
      <c r="Q189" s="32">
        <v>0</v>
      </c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>
        <v>0</v>
      </c>
      <c r="D190" s="32">
        <v>0</v>
      </c>
      <c r="E190" s="49">
        <v>0</v>
      </c>
      <c r="F190" s="32">
        <v>0</v>
      </c>
      <c r="G190" s="32">
        <v>0</v>
      </c>
      <c r="H190" s="61">
        <f>SUM(I190+J190+K190)</f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H8 H153 H156 H165 E8:G153 E155:G190">
    <cfRule type="expression" dxfId="91" priority="334" stopIfTrue="1">
      <formula>$E8&lt;($F8+$G8)</formula>
    </cfRule>
  </conditionalFormatting>
  <conditionalFormatting sqref="C145:G152 C156:C183 H8:H153 H156:H183 C8:C153">
    <cfRule type="expression" dxfId="90" priority="63" stopIfTrue="1">
      <formula>$H8&gt;$C8</formula>
    </cfRule>
  </conditionalFormatting>
  <conditionalFormatting sqref="H9:K190 I8:K8 L89:N93 I154:Q155 I157:Q164 I166:Q183">
    <cfRule type="expression" dxfId="89" priority="333" stopIfTrue="1">
      <formula>$H$8&lt;&gt;SUM($I$8:$K$8)</formula>
    </cfRule>
  </conditionalFormatting>
  <conditionalFormatting sqref="C156:Q164">
    <cfRule type="expression" dxfId="88" priority="330" stopIfTrue="1">
      <formula>$C$156&lt;&gt;SUM($C$157:$C$164)</formula>
    </cfRule>
  </conditionalFormatting>
  <conditionalFormatting sqref="H153:K155">
    <cfRule type="expression" dxfId="87" priority="327" stopIfTrue="1">
      <formula>$H$153&lt;&gt;SUM($I$153:$K$153)</formula>
    </cfRule>
  </conditionalFormatting>
  <conditionalFormatting sqref="H156:K164">
    <cfRule type="expression" dxfId="86" priority="322" stopIfTrue="1">
      <formula>$H$156&lt;&gt;SUM($I$156:$K$156)</formula>
    </cfRule>
  </conditionalFormatting>
  <conditionalFormatting sqref="H165:K183">
    <cfRule type="expression" dxfId="85" priority="321" stopIfTrue="1">
      <formula>$H$165&lt;&gt;SUM($I$165:$K$165)</formula>
    </cfRule>
  </conditionalFormatting>
  <conditionalFormatting sqref="H190:K190">
    <cfRule type="expression" dxfId="84" priority="320" stopIfTrue="1">
      <formula>$H$190&lt;&gt;SUM($I$190:$K$190)</formula>
    </cfRule>
  </conditionalFormatting>
  <conditionalFormatting sqref="R8 C145:G152 C8:C153 C155:C190 I103:Q152 K79:Q92 L93:Q102 C155:G155 C157:G164 C166:G183 C185:D190">
    <cfRule type="expression" dxfId="83" priority="319" stopIfTrue="1">
      <formula>$C$8&gt;$R$8</formula>
    </cfRule>
  </conditionalFormatting>
  <conditionalFormatting sqref="S8 D8:D153 D155:D190">
    <cfRule type="expression" dxfId="82" priority="317" stopIfTrue="1">
      <formula>$D$8&gt;$S$8</formula>
    </cfRule>
  </conditionalFormatting>
  <conditionalFormatting sqref="C165:Q183">
    <cfRule type="expression" dxfId="81" priority="329" stopIfTrue="1">
      <formula>$C$165&lt;&gt;SUM($C$166:$C$183)</formula>
    </cfRule>
  </conditionalFormatting>
  <conditionalFormatting sqref="C184:Q189">
    <cfRule type="expression" dxfId="80" priority="328" stopIfTrue="1">
      <formula>$C$184&lt;&gt;SUM($C$185:$C$189)</formula>
    </cfRule>
  </conditionalFormatting>
  <conditionalFormatting sqref="O8:Q190">
    <cfRule type="expression" dxfId="79" priority="368" stopIfTrue="1">
      <formula>$O8&lt;($P8+$Q8)</formula>
    </cfRule>
  </conditionalFormatting>
  <conditionalFormatting sqref="L8:N190">
    <cfRule type="expression" dxfId="78" priority="335" stopIfTrue="1">
      <formula>$L8&lt;($M8+$N8)</formula>
    </cfRule>
  </conditionalFormatting>
  <conditionalFormatting sqref="C119:Q120">
    <cfRule type="expression" dxfId="77" priority="65" stopIfTrue="1">
      <formula>$Q$119&lt;$Q$120</formula>
    </cfRule>
    <cfRule type="expression" dxfId="76" priority="66" stopIfTrue="1">
      <formula>$P$119&lt;$P$120</formula>
    </cfRule>
    <cfRule type="expression" dxfId="75" priority="67" stopIfTrue="1">
      <formula>$O$119&lt;$O$120</formula>
    </cfRule>
    <cfRule type="expression" dxfId="74" priority="68" stopIfTrue="1">
      <formula>$N$119&lt;$N$120</formula>
    </cfRule>
    <cfRule type="expression" dxfId="73" priority="69" stopIfTrue="1">
      <formula>$M$119&lt;$M$120</formula>
    </cfRule>
    <cfRule type="expression" dxfId="72" priority="70" stopIfTrue="1">
      <formula>$L$119&lt;$L$120</formula>
    </cfRule>
    <cfRule type="expression" dxfId="71" priority="71" stopIfTrue="1">
      <formula>$H$119&lt;$H$120</formula>
    </cfRule>
    <cfRule type="expression" dxfId="70" priority="72" stopIfTrue="1">
      <formula>$G$119&lt;$G$120</formula>
    </cfRule>
    <cfRule type="expression" dxfId="69" priority="73" stopIfTrue="1">
      <formula>$F$119&lt;$F$120</formula>
    </cfRule>
    <cfRule type="expression" dxfId="68" priority="74" stopIfTrue="1">
      <formula>$E$119&lt;$E$120</formula>
    </cfRule>
    <cfRule type="expression" dxfId="67" priority="75" stopIfTrue="1">
      <formula>$D$119&lt;$D$120</formula>
    </cfRule>
    <cfRule type="expression" dxfId="66" priority="316" stopIfTrue="1">
      <formula>$C$119&lt;$C$120</formula>
    </cfRule>
  </conditionalFormatting>
  <conditionalFormatting sqref="C8:G153 C155:G190 H8:Q190">
    <cfRule type="containsText" dxfId="65" priority="64" stopIfTrue="1" operator="containsText" text=".">
      <formula>NOT(ISERROR(SEARCH(".",C8)))</formula>
    </cfRule>
  </conditionalFormatting>
  <conditionalFormatting sqref="C145:G152 C8:D153 C155:D183 C155:G155">
    <cfRule type="expression" dxfId="64" priority="60" stopIfTrue="1">
      <formula>$C8&lt;$D8</formula>
    </cfRule>
  </conditionalFormatting>
  <conditionalFormatting sqref="C145:G152 E8:E153 E155:E183 C8:C153 C155:C183 C155:G155">
    <cfRule type="expression" dxfId="63" priority="59" stopIfTrue="1">
      <formula>$C8&lt;$E8</formula>
    </cfRule>
  </conditionalFormatting>
  <conditionalFormatting sqref="C190:Q190">
    <cfRule type="expression" dxfId="62" priority="56" stopIfTrue="1">
      <formula>$C$190&lt;$H$190</formula>
    </cfRule>
    <cfRule type="expression" dxfId="61" priority="57" stopIfTrue="1">
      <formula>$C$190&lt;$E$190</formula>
    </cfRule>
    <cfRule type="expression" dxfId="60" priority="58" stopIfTrue="1">
      <formula>$C$190&lt;$D$190</formula>
    </cfRule>
  </conditionalFormatting>
  <conditionalFormatting sqref="I103:Q152">
    <cfRule type="expression" dxfId="59" priority="54" stopIfTrue="1">
      <formula>$H103&gt;$C103</formula>
    </cfRule>
  </conditionalFormatting>
  <conditionalFormatting sqref="I103:Q152">
    <cfRule type="expression" dxfId="58" priority="52" stopIfTrue="1">
      <formula>$C103&lt;$D103</formula>
    </cfRule>
  </conditionalFormatting>
  <conditionalFormatting sqref="I103:Q152">
    <cfRule type="expression" dxfId="57" priority="51" stopIfTrue="1">
      <formula>$C103&lt;$E103</formula>
    </cfRule>
  </conditionalFormatting>
  <conditionalFormatting sqref="K79:Q92">
    <cfRule type="expression" dxfId="56" priority="50" stopIfTrue="1">
      <formula>$H79&gt;$C79</formula>
    </cfRule>
  </conditionalFormatting>
  <conditionalFormatting sqref="K79:Q92">
    <cfRule type="expression" dxfId="55" priority="48" stopIfTrue="1">
      <formula>$C79&lt;$D79</formula>
    </cfRule>
  </conditionalFormatting>
  <conditionalFormatting sqref="K79:Q92">
    <cfRule type="expression" dxfId="54" priority="47" stopIfTrue="1">
      <formula>$C79&lt;$E79</formula>
    </cfRule>
  </conditionalFormatting>
  <conditionalFormatting sqref="L93:Q102">
    <cfRule type="expression" dxfId="53" priority="46" stopIfTrue="1">
      <formula>$H93&gt;$C93</formula>
    </cfRule>
  </conditionalFormatting>
  <conditionalFormatting sqref="L93:Q102">
    <cfRule type="expression" dxfId="52" priority="44" stopIfTrue="1">
      <formula>$C93&lt;$D93</formula>
    </cfRule>
  </conditionalFormatting>
  <conditionalFormatting sqref="L93:Q102">
    <cfRule type="expression" dxfId="51" priority="43" stopIfTrue="1">
      <formula>$C93&lt;$E93</formula>
    </cfRule>
  </conditionalFormatting>
  <conditionalFormatting sqref="H154">
    <cfRule type="expression" dxfId="50" priority="372" stopIfTrue="1">
      <formula>$H154&gt;$C155</formula>
    </cfRule>
  </conditionalFormatting>
  <conditionalFormatting sqref="H155">
    <cfRule type="expression" dxfId="49" priority="373" stopIfTrue="1">
      <formula>$H155&gt;#REF!</formula>
    </cfRule>
  </conditionalFormatting>
  <conditionalFormatting sqref="C155">
    <cfRule type="expression" dxfId="48" priority="375" stopIfTrue="1">
      <formula>$H154&gt;$C155</formula>
    </cfRule>
  </conditionalFormatting>
  <conditionalFormatting sqref="H153:Q155 C153:G153 C155:G155">
    <cfRule type="expression" dxfId="47" priority="378" stopIfTrue="1">
      <formula>$C$153&lt;&gt;SUM($C$155:$C$155)</formula>
    </cfRule>
  </conditionalFormatting>
  <conditionalFormatting sqref="C155:G155">
    <cfRule type="expression" dxfId="46" priority="42" stopIfTrue="1">
      <formula>$H155&gt;$C155</formula>
    </cfRule>
  </conditionalFormatting>
  <conditionalFormatting sqref="I155:Q155">
    <cfRule type="expression" dxfId="45" priority="41" stopIfTrue="1">
      <formula>$C$8&gt;$R$8</formula>
    </cfRule>
  </conditionalFormatting>
  <conditionalFormatting sqref="I155:Q155">
    <cfRule type="expression" dxfId="44" priority="40" stopIfTrue="1">
      <formula>$H155&gt;$C155</formula>
    </cfRule>
  </conditionalFormatting>
  <conditionalFormatting sqref="I155:Q155">
    <cfRule type="expression" dxfId="43" priority="39" stopIfTrue="1">
      <formula>$C155&lt;$D155</formula>
    </cfRule>
  </conditionalFormatting>
  <conditionalFormatting sqref="I155:Q155">
    <cfRule type="expression" dxfId="42" priority="38" stopIfTrue="1">
      <formula>$C155&lt;$E155</formula>
    </cfRule>
  </conditionalFormatting>
  <conditionalFormatting sqref="I154:Q154">
    <cfRule type="expression" dxfId="41" priority="37" stopIfTrue="1">
      <formula>$C$8&gt;$R$8</formula>
    </cfRule>
  </conditionalFormatting>
  <conditionalFormatting sqref="I154:Q154">
    <cfRule type="expression" dxfId="40" priority="36" stopIfTrue="1">
      <formula>$H154&gt;$C154</formula>
    </cfRule>
  </conditionalFormatting>
  <conditionalFormatting sqref="I154:Q154">
    <cfRule type="expression" dxfId="39" priority="35" stopIfTrue="1">
      <formula>$C154&lt;$D154</formula>
    </cfRule>
  </conditionalFormatting>
  <conditionalFormatting sqref="I154:Q154">
    <cfRule type="expression" dxfId="38" priority="34" stopIfTrue="1">
      <formula>$C154&lt;$E154</formula>
    </cfRule>
  </conditionalFormatting>
  <conditionalFormatting sqref="C157:G164">
    <cfRule type="expression" dxfId="37" priority="33" stopIfTrue="1">
      <formula>$H$8&lt;&gt;SUM($I$8:$K$8)</formula>
    </cfRule>
  </conditionalFormatting>
  <conditionalFormatting sqref="C157:G164">
    <cfRule type="expression" dxfId="36" priority="32" stopIfTrue="1">
      <formula>$H157&gt;$C157</formula>
    </cfRule>
  </conditionalFormatting>
  <conditionalFormatting sqref="C157:G164">
    <cfRule type="expression" dxfId="35" priority="31" stopIfTrue="1">
      <formula>$C157&lt;$D157</formula>
    </cfRule>
  </conditionalFormatting>
  <conditionalFormatting sqref="C157:G164">
    <cfRule type="expression" dxfId="34" priority="30" stopIfTrue="1">
      <formula>$C157&lt;$E157</formula>
    </cfRule>
  </conditionalFormatting>
  <conditionalFormatting sqref="I157:Q164">
    <cfRule type="expression" dxfId="33" priority="29" stopIfTrue="1">
      <formula>$C$8&gt;$R$8</formula>
    </cfRule>
  </conditionalFormatting>
  <conditionalFormatting sqref="I157:Q164">
    <cfRule type="expression" dxfId="32" priority="28" stopIfTrue="1">
      <formula>$H157&gt;$C157</formula>
    </cfRule>
  </conditionalFormatting>
  <conditionalFormatting sqref="I157:Q164">
    <cfRule type="expression" dxfId="31" priority="27" stopIfTrue="1">
      <formula>$C157&lt;$D157</formula>
    </cfRule>
  </conditionalFormatting>
  <conditionalFormatting sqref="I157:Q164">
    <cfRule type="expression" dxfId="30" priority="26" stopIfTrue="1">
      <formula>$C157&lt;$E157</formula>
    </cfRule>
  </conditionalFormatting>
  <conditionalFormatting sqref="C166:G181">
    <cfRule type="expression" dxfId="29" priority="25" stopIfTrue="1">
      <formula>$H$8&lt;&gt;SUM($I$8:$K$8)</formula>
    </cfRule>
  </conditionalFormatting>
  <conditionalFormatting sqref="C166:G181">
    <cfRule type="expression" dxfId="28" priority="24" stopIfTrue="1">
      <formula>$H166&gt;$C166</formula>
    </cfRule>
  </conditionalFormatting>
  <conditionalFormatting sqref="C166:G181">
    <cfRule type="expression" dxfId="27" priority="23" stopIfTrue="1">
      <formula>$C166&lt;$D166</formula>
    </cfRule>
  </conditionalFormatting>
  <conditionalFormatting sqref="C166:G181">
    <cfRule type="expression" dxfId="26" priority="22" stopIfTrue="1">
      <formula>$C166&lt;$E166</formula>
    </cfRule>
  </conditionalFormatting>
  <conditionalFormatting sqref="I166:Q181">
    <cfRule type="expression" dxfId="25" priority="21" stopIfTrue="1">
      <formula>$C$8&gt;$R$8</formula>
    </cfRule>
  </conditionalFormatting>
  <conditionalFormatting sqref="I166:Q181">
    <cfRule type="expression" dxfId="24" priority="20" stopIfTrue="1">
      <formula>$H166&gt;$C166</formula>
    </cfRule>
  </conditionalFormatting>
  <conditionalFormatting sqref="I166:Q181">
    <cfRule type="expression" dxfId="23" priority="19" stopIfTrue="1">
      <formula>$C166&lt;$D166</formula>
    </cfRule>
  </conditionalFormatting>
  <conditionalFormatting sqref="I166:Q181">
    <cfRule type="expression" dxfId="22" priority="18" stopIfTrue="1">
      <formula>$C166&lt;$E166</formula>
    </cfRule>
  </conditionalFormatting>
  <conditionalFormatting sqref="C182:G183">
    <cfRule type="expression" dxfId="21" priority="17" stopIfTrue="1">
      <formula>$H$8&lt;&gt;SUM($I$8:$K$8)</formula>
    </cfRule>
  </conditionalFormatting>
  <conditionalFormatting sqref="C182:G183">
    <cfRule type="expression" dxfId="20" priority="16" stopIfTrue="1">
      <formula>$H182&gt;$C182</formula>
    </cfRule>
  </conditionalFormatting>
  <conditionalFormatting sqref="C182:G183">
    <cfRule type="expression" dxfId="19" priority="15" stopIfTrue="1">
      <formula>$C182&lt;$D182</formula>
    </cfRule>
  </conditionalFormatting>
  <conditionalFormatting sqref="C182:G183">
    <cfRule type="expression" dxfId="18" priority="14" stopIfTrue="1">
      <formula>$C182&lt;$E182</formula>
    </cfRule>
  </conditionalFormatting>
  <conditionalFormatting sqref="I182:Q183">
    <cfRule type="expression" dxfId="17" priority="13" stopIfTrue="1">
      <formula>$C$8&gt;$R$8</formula>
    </cfRule>
  </conditionalFormatting>
  <conditionalFormatting sqref="I182:Q183">
    <cfRule type="expression" dxfId="16" priority="12" stopIfTrue="1">
      <formula>$H182&gt;$C182</formula>
    </cfRule>
  </conditionalFormatting>
  <conditionalFormatting sqref="I182:Q183">
    <cfRule type="expression" dxfId="15" priority="11" stopIfTrue="1">
      <formula>$C182&lt;$D182</formula>
    </cfRule>
  </conditionalFormatting>
  <conditionalFormatting sqref="I182:Q183">
    <cfRule type="expression" dxfId="14" priority="10" stopIfTrue="1">
      <formula>$C182&lt;$E182</formula>
    </cfRule>
  </conditionalFormatting>
  <conditionalFormatting sqref="C185:D190">
    <cfRule type="expression" dxfId="13" priority="9" stopIfTrue="1">
      <formula>$H$8&lt;&gt;SUM($I$8:$K$8)</formula>
    </cfRule>
  </conditionalFormatting>
  <conditionalFormatting sqref="C185:D190">
    <cfRule type="expression" dxfId="12" priority="8" stopIfTrue="1">
      <formula>$H185&gt;$C185</formula>
    </cfRule>
  </conditionalFormatting>
  <conditionalFormatting sqref="C185:D190">
    <cfRule type="expression" dxfId="11" priority="7" stopIfTrue="1">
      <formula>$C185&lt;$D185</formula>
    </cfRule>
  </conditionalFormatting>
  <conditionalFormatting sqref="C185:D190">
    <cfRule type="expression" dxfId="10" priority="6" stopIfTrue="1">
      <formula>$C185&lt;$E185</formula>
    </cfRule>
  </conditionalFormatting>
  <conditionalFormatting sqref="O185:Q190">
    <cfRule type="expression" dxfId="9" priority="5" stopIfTrue="1">
      <formula>$H$8&lt;&gt;SUM($I$8:$K$8)</formula>
    </cfRule>
  </conditionalFormatting>
  <conditionalFormatting sqref="O185:Q190">
    <cfRule type="expression" dxfId="8" priority="4" stopIfTrue="1">
      <formula>$C$8&gt;$R$8</formula>
    </cfRule>
  </conditionalFormatting>
  <conditionalFormatting sqref="O185:Q190">
    <cfRule type="expression" dxfId="7" priority="3" stopIfTrue="1">
      <formula>$H185&gt;$C185</formula>
    </cfRule>
  </conditionalFormatting>
  <conditionalFormatting sqref="O185:Q190">
    <cfRule type="expression" dxfId="6" priority="2" stopIfTrue="1">
      <formula>$C185&lt;$D185</formula>
    </cfRule>
  </conditionalFormatting>
  <conditionalFormatting sqref="O185:Q190">
    <cfRule type="expression" dxfId="5" priority="1" stopIfTrue="1">
      <formula>$C185&lt;$E185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H8:Q190 C155:G190 C8:G153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32" firstPageNumber="0" fitToHeight="2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I26"/>
  <sheetViews>
    <sheetView zoomScale="85" zoomScaleNormal="85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G24" sqref="G24:I25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7" t="s">
        <v>441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8" t="s">
        <v>206</v>
      </c>
      <c r="B2" s="198"/>
      <c r="C2" s="198"/>
      <c r="D2" s="198"/>
      <c r="E2" s="198"/>
      <c r="F2" s="198"/>
      <c r="G2" s="198"/>
      <c r="H2" s="198"/>
      <c r="I2" s="198"/>
    </row>
    <row r="3" spans="1:9" ht="36.6" customHeight="1">
      <c r="A3" s="162" t="s">
        <v>207</v>
      </c>
      <c r="B3" s="162" t="s">
        <v>208</v>
      </c>
      <c r="C3" s="162" t="s">
        <v>236</v>
      </c>
      <c r="D3" s="162" t="s">
        <v>237</v>
      </c>
      <c r="E3" s="162" t="s">
        <v>209</v>
      </c>
      <c r="F3" s="162" t="s">
        <v>442</v>
      </c>
      <c r="G3" s="162"/>
      <c r="H3" s="162"/>
      <c r="I3" s="162"/>
    </row>
    <row r="4" spans="1:9" ht="12.75" customHeight="1">
      <c r="A4" s="162"/>
      <c r="B4" s="162"/>
      <c r="C4" s="162"/>
      <c r="D4" s="162"/>
      <c r="E4" s="162"/>
      <c r="F4" s="162" t="s">
        <v>12</v>
      </c>
      <c r="G4" s="162" t="s">
        <v>66</v>
      </c>
      <c r="H4" s="162"/>
      <c r="I4" s="162"/>
    </row>
    <row r="5" spans="1:9" ht="52.9" customHeight="1">
      <c r="A5" s="162"/>
      <c r="B5" s="162"/>
      <c r="C5" s="162"/>
      <c r="D5" s="162"/>
      <c r="E5" s="162"/>
      <c r="F5" s="162"/>
      <c r="G5" s="162" t="s">
        <v>210</v>
      </c>
      <c r="H5" s="162" t="s">
        <v>211</v>
      </c>
      <c r="I5" s="162"/>
    </row>
    <row r="6" spans="1:9" ht="51">
      <c r="A6" s="162"/>
      <c r="B6" s="162"/>
      <c r="C6" s="162"/>
      <c r="D6" s="162"/>
      <c r="E6" s="162"/>
      <c r="F6" s="162"/>
      <c r="G6" s="162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>
        <v>0</v>
      </c>
      <c r="D8" s="17">
        <v>0</v>
      </c>
      <c r="E8" s="17">
        <v>0</v>
      </c>
      <c r="F8" s="63">
        <f>SUM(G8:I8)</f>
        <v>0</v>
      </c>
      <c r="G8" s="17">
        <v>0</v>
      </c>
      <c r="H8" s="17">
        <v>0</v>
      </c>
      <c r="I8" s="17">
        <v>0</v>
      </c>
    </row>
    <row r="9" spans="1:9" ht="51">
      <c r="A9" s="23" t="s">
        <v>379</v>
      </c>
      <c r="B9" s="79">
        <v>277</v>
      </c>
      <c r="C9" s="17">
        <v>0</v>
      </c>
      <c r="D9" s="17">
        <v>0</v>
      </c>
      <c r="E9" s="17">
        <v>0</v>
      </c>
      <c r="F9" s="63">
        <f t="shared" ref="F9:F25" si="0">SUM(G9:I9)</f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380</v>
      </c>
      <c r="B10" s="79">
        <v>278</v>
      </c>
      <c r="C10" s="17">
        <v>0</v>
      </c>
      <c r="D10" s="17">
        <v>0</v>
      </c>
      <c r="E10" s="17">
        <v>0</v>
      </c>
      <c r="F10" s="63">
        <f t="shared" si="0"/>
        <v>0</v>
      </c>
      <c r="G10" s="17">
        <v>0</v>
      </c>
      <c r="H10" s="17">
        <v>0</v>
      </c>
      <c r="I10" s="17">
        <v>0</v>
      </c>
    </row>
    <row r="11" spans="1:9" ht="25.5">
      <c r="A11" s="23" t="s">
        <v>381</v>
      </c>
      <c r="B11" s="79">
        <v>279</v>
      </c>
      <c r="C11" s="17">
        <v>0</v>
      </c>
      <c r="D11" s="17">
        <v>0</v>
      </c>
      <c r="E11" s="17">
        <v>0</v>
      </c>
      <c r="F11" s="63">
        <f t="shared" si="0"/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382</v>
      </c>
      <c r="B12" s="79">
        <v>280</v>
      </c>
      <c r="C12" s="17">
        <v>0</v>
      </c>
      <c r="D12" s="17">
        <v>0</v>
      </c>
      <c r="E12" s="17">
        <v>0</v>
      </c>
      <c r="F12" s="63">
        <f t="shared" si="0"/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383</v>
      </c>
      <c r="B13" s="79">
        <v>281</v>
      </c>
      <c r="C13" s="17">
        <v>0</v>
      </c>
      <c r="D13" s="17">
        <v>0</v>
      </c>
      <c r="E13" s="17">
        <v>0</v>
      </c>
      <c r="F13" s="63">
        <f t="shared" si="0"/>
        <v>0</v>
      </c>
      <c r="G13" s="17">
        <v>0</v>
      </c>
      <c r="H13" s="17">
        <v>0</v>
      </c>
      <c r="I13" s="17">
        <v>0</v>
      </c>
    </row>
    <row r="14" spans="1:9" ht="51">
      <c r="A14" s="23" t="s">
        <v>384</v>
      </c>
      <c r="B14" s="79">
        <v>282</v>
      </c>
      <c r="C14" s="17">
        <v>0</v>
      </c>
      <c r="D14" s="17">
        <v>0</v>
      </c>
      <c r="E14" s="17">
        <v>0</v>
      </c>
      <c r="F14" s="63">
        <f t="shared" si="0"/>
        <v>0</v>
      </c>
      <c r="G14" s="17">
        <v>0</v>
      </c>
      <c r="H14" s="17">
        <v>0</v>
      </c>
      <c r="I14" s="17">
        <v>0</v>
      </c>
    </row>
    <row r="15" spans="1:9" ht="38.25">
      <c r="A15" s="23" t="s">
        <v>385</v>
      </c>
      <c r="B15" s="79">
        <v>283</v>
      </c>
      <c r="C15" s="17">
        <v>0</v>
      </c>
      <c r="D15" s="17">
        <v>0</v>
      </c>
      <c r="E15" s="17">
        <v>0</v>
      </c>
      <c r="F15" s="63">
        <f t="shared" si="0"/>
        <v>0</v>
      </c>
      <c r="G15" s="17">
        <v>0</v>
      </c>
      <c r="H15" s="17">
        <v>0</v>
      </c>
      <c r="I15" s="17">
        <v>0</v>
      </c>
    </row>
    <row r="16" spans="1:9" ht="38.25">
      <c r="A16" s="23" t="s">
        <v>386</v>
      </c>
      <c r="B16" s="79">
        <v>284</v>
      </c>
      <c r="C16" s="17">
        <v>0</v>
      </c>
      <c r="D16" s="17">
        <v>0</v>
      </c>
      <c r="E16" s="17">
        <v>0</v>
      </c>
      <c r="F16" s="63">
        <f t="shared" si="0"/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387</v>
      </c>
      <c r="B17" s="79">
        <v>285</v>
      </c>
      <c r="C17" s="17">
        <v>0</v>
      </c>
      <c r="D17" s="17">
        <v>0</v>
      </c>
      <c r="E17" s="17">
        <v>0</v>
      </c>
      <c r="F17" s="63">
        <f t="shared" si="0"/>
        <v>0</v>
      </c>
      <c r="G17" s="17">
        <v>0</v>
      </c>
      <c r="H17" s="17">
        <v>0</v>
      </c>
      <c r="I17" s="17">
        <v>0</v>
      </c>
    </row>
    <row r="18" spans="1:9" ht="25.5">
      <c r="A18" s="23" t="s">
        <v>388</v>
      </c>
      <c r="B18" s="79">
        <v>286</v>
      </c>
      <c r="C18" s="17">
        <v>0</v>
      </c>
      <c r="D18" s="17">
        <v>0</v>
      </c>
      <c r="E18" s="17">
        <v>0</v>
      </c>
      <c r="F18" s="63">
        <f t="shared" si="0"/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389</v>
      </c>
      <c r="B19" s="79">
        <v>287</v>
      </c>
      <c r="C19" s="17">
        <v>0</v>
      </c>
      <c r="D19" s="17">
        <v>0</v>
      </c>
      <c r="E19" s="17">
        <v>0</v>
      </c>
      <c r="F19" s="63">
        <f t="shared" si="0"/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390</v>
      </c>
      <c r="B20" s="79">
        <v>288</v>
      </c>
      <c r="C20" s="17">
        <v>0</v>
      </c>
      <c r="D20" s="17">
        <v>0</v>
      </c>
      <c r="E20" s="17">
        <v>0</v>
      </c>
      <c r="F20" s="63">
        <f t="shared" si="0"/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391</v>
      </c>
      <c r="B21" s="79">
        <v>289</v>
      </c>
      <c r="C21" s="17">
        <v>0</v>
      </c>
      <c r="D21" s="17">
        <v>0</v>
      </c>
      <c r="E21" s="17">
        <v>0</v>
      </c>
      <c r="F21" s="63">
        <f t="shared" si="0"/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392</v>
      </c>
      <c r="B22" s="79">
        <v>290</v>
      </c>
      <c r="C22" s="17">
        <v>0</v>
      </c>
      <c r="D22" s="17">
        <v>0</v>
      </c>
      <c r="E22" s="17">
        <v>0</v>
      </c>
      <c r="F22" s="63">
        <f t="shared" si="0"/>
        <v>0</v>
      </c>
      <c r="G22" s="17">
        <v>0</v>
      </c>
      <c r="H22" s="17">
        <v>0</v>
      </c>
      <c r="I22" s="17">
        <v>0</v>
      </c>
    </row>
    <row r="23" spans="1:9" ht="63.75">
      <c r="A23" s="23" t="s">
        <v>393</v>
      </c>
      <c r="B23" s="79">
        <v>291</v>
      </c>
      <c r="C23" s="17">
        <v>0</v>
      </c>
      <c r="D23" s="17">
        <v>0</v>
      </c>
      <c r="E23" s="17">
        <v>0</v>
      </c>
      <c r="F23" s="63">
        <f t="shared" si="0"/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394</v>
      </c>
      <c r="B24" s="79">
        <v>292</v>
      </c>
      <c r="C24" s="17">
        <v>0</v>
      </c>
      <c r="D24" s="17">
        <v>0</v>
      </c>
      <c r="E24" s="17">
        <v>0</v>
      </c>
      <c r="F24" s="63">
        <f t="shared" si="0"/>
        <v>0</v>
      </c>
      <c r="G24" s="17">
        <v>0</v>
      </c>
      <c r="H24" s="17">
        <v>0</v>
      </c>
      <c r="I24" s="17">
        <v>0</v>
      </c>
    </row>
    <row r="25" spans="1:9" ht="51">
      <c r="A25" s="23" t="s">
        <v>395</v>
      </c>
      <c r="B25" s="79">
        <v>293</v>
      </c>
      <c r="C25" s="17">
        <v>0</v>
      </c>
      <c r="D25" s="17">
        <v>0</v>
      </c>
      <c r="E25" s="17">
        <v>0</v>
      </c>
      <c r="F25" s="63">
        <f t="shared" si="0"/>
        <v>0</v>
      </c>
      <c r="G25" s="17">
        <v>0</v>
      </c>
      <c r="H25" s="17">
        <v>0</v>
      </c>
      <c r="I25" s="17">
        <v>0</v>
      </c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44" firstPageNumber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D26"/>
  <sheetViews>
    <sheetView tabSelected="1" zoomScale="70" zoomScaleNormal="7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0" t="s">
        <v>214</v>
      </c>
      <c r="B1" s="160"/>
      <c r="C1" s="160"/>
    </row>
    <row r="2" spans="1:3">
      <c r="A2" s="161" t="s">
        <v>11</v>
      </c>
      <c r="B2" s="161"/>
      <c r="C2" s="161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>
        <v>0</v>
      </c>
    </row>
    <row r="7" spans="1:3">
      <c r="A7" s="34" t="s">
        <v>443</v>
      </c>
      <c r="B7" s="67">
        <v>297</v>
      </c>
      <c r="C7" s="32">
        <v>0</v>
      </c>
    </row>
    <row r="8" spans="1:3">
      <c r="A8" s="34" t="s">
        <v>240</v>
      </c>
      <c r="B8" s="67">
        <v>298</v>
      </c>
      <c r="C8" s="32">
        <v>0</v>
      </c>
    </row>
    <row r="9" spans="1:3">
      <c r="A9" s="21" t="s">
        <v>288</v>
      </c>
      <c r="B9" s="67">
        <v>299</v>
      </c>
      <c r="C9" s="78">
        <v>0</v>
      </c>
    </row>
    <row r="10" spans="1:3" ht="25.5">
      <c r="A10" s="19" t="s">
        <v>242</v>
      </c>
      <c r="B10" s="67">
        <v>300</v>
      </c>
      <c r="C10" s="32">
        <v>0</v>
      </c>
    </row>
    <row r="11" spans="1:3">
      <c r="A11" s="19" t="s">
        <v>216</v>
      </c>
      <c r="B11" s="67">
        <v>301</v>
      </c>
      <c r="C11" s="32">
        <v>0</v>
      </c>
    </row>
    <row r="12" spans="1:3">
      <c r="A12" s="21" t="s">
        <v>243</v>
      </c>
      <c r="B12" s="67">
        <v>302</v>
      </c>
      <c r="C12" s="32">
        <v>0</v>
      </c>
    </row>
    <row r="13" spans="1:3" ht="25.5">
      <c r="A13" s="21" t="s">
        <v>244</v>
      </c>
      <c r="B13" s="67">
        <v>303</v>
      </c>
      <c r="C13" s="32">
        <v>0</v>
      </c>
    </row>
    <row r="14" spans="1:3">
      <c r="A14" s="21" t="s">
        <v>217</v>
      </c>
      <c r="B14" s="67">
        <v>304</v>
      </c>
      <c r="C14" s="32">
        <v>0</v>
      </c>
    </row>
    <row r="15" spans="1:3" ht="25.5">
      <c r="A15" s="21" t="s">
        <v>245</v>
      </c>
      <c r="B15" s="67">
        <v>305</v>
      </c>
      <c r="C15" s="32">
        <v>0</v>
      </c>
    </row>
    <row r="17" spans="1:4" ht="12.75" customHeight="1">
      <c r="A17" s="199" t="s">
        <v>251</v>
      </c>
    </row>
    <row r="18" spans="1:4">
      <c r="A18" s="199"/>
    </row>
    <row r="19" spans="1:4">
      <c r="A19" s="199"/>
    </row>
    <row r="20" spans="1:4">
      <c r="A20" s="199"/>
    </row>
    <row r="21" spans="1:4">
      <c r="A21" s="199"/>
    </row>
    <row r="22" spans="1:4">
      <c r="A22" s="199"/>
      <c r="B22" s="113" t="s">
        <v>452</v>
      </c>
      <c r="C22" s="113" t="s">
        <v>453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>
        <v>89068410821</v>
      </c>
      <c r="C25" s="113" t="s">
        <v>454</v>
      </c>
      <c r="D25" s="76">
        <v>45257</v>
      </c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sadik</cp:lastModifiedBy>
  <cp:revision>27</cp:revision>
  <cp:lastPrinted>2023-11-29T05:49:42Z</cp:lastPrinted>
  <dcterms:created xsi:type="dcterms:W3CDTF">2017-09-28T11:17:06Z</dcterms:created>
  <dcterms:modified xsi:type="dcterms:W3CDTF">2023-11-29T05:51:11Z</dcterms:modified>
  <dc:language>ru-RU</dc:language>
</cp:coreProperties>
</file>